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jrsp-fs01\users2$\mcruz\Desktop\"/>
    </mc:Choice>
  </mc:AlternateContent>
  <xr:revisionPtr revIDLastSave="0" documentId="8_{7B0764C1-3C76-4AA6-AC77-0610ECC704A4}" xr6:coauthVersionLast="47" xr6:coauthVersionMax="47" xr10:uidLastSave="{00000000-0000-0000-0000-000000000000}"/>
  <bookViews>
    <workbookView xWindow="3330" yWindow="3075" windowWidth="14310" windowHeight="11295" xr2:uid="{F454856D-1D25-4ED4-899B-4A3EF773DF9D}"/>
  </bookViews>
  <sheets>
    <sheet name="Sheet1" sheetId="1" r:id="rId1"/>
  </sheets>
  <definedNames>
    <definedName name="_xlnm._FilterDatabase" localSheetId="0" hidden="1">Sheet1!$A$10:$M$123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6" i="1" l="1"/>
  <c r="A73" i="1"/>
  <c r="A74" i="1" s="1"/>
  <c r="A75" i="1" s="1"/>
  <c r="A13" i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71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76" i="1"/>
  <c r="A77" i="1" s="1"/>
  <c r="A78" i="1" s="1"/>
  <c r="A79" i="1" s="1"/>
  <c r="A80" i="1" s="1"/>
  <c r="A81" i="1" s="1"/>
  <c r="A83" i="1" s="1"/>
  <c r="A84" i="1" s="1"/>
  <c r="A38" i="1"/>
  <c r="A39" i="1" s="1"/>
  <c r="A40" i="1" s="1"/>
  <c r="A41" i="1" s="1"/>
  <c r="A42" i="1" s="1"/>
  <c r="A43" i="1" s="1"/>
  <c r="A44" i="1" s="1"/>
  <c r="A45" i="1" s="1"/>
  <c r="A46" i="1" s="1"/>
  <c r="A121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85" i="1" l="1"/>
  <c r="A86" i="1" s="1"/>
  <c r="A87" i="1" s="1"/>
  <c r="A88" i="1" s="1"/>
  <c r="A89" i="1" s="1"/>
  <c r="A90" i="1" s="1"/>
  <c r="A91" i="1" s="1"/>
  <c r="A92" i="1" s="1"/>
  <c r="A93" i="1" s="1"/>
  <c r="A94" i="1" s="1"/>
  <c r="A122" i="1" s="1"/>
  <c r="A123" i="1" s="1"/>
  <c r="A95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59" i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2" i="1" s="1"/>
</calcChain>
</file>

<file path=xl/sharedStrings.xml><?xml version="1.0" encoding="utf-8"?>
<sst xmlns="http://schemas.openxmlformats.org/spreadsheetml/2006/main" count="715" uniqueCount="275">
  <si>
    <t>Attachment H</t>
  </si>
  <si>
    <t>Genera Monthly Reporting Requirements - Generation Maintenance</t>
  </si>
  <si>
    <t>Thermal Generation Facility Maintenance Report</t>
  </si>
  <si>
    <t>Aguirre, Costa Sur, Palo Seco, San Juan Power Plants</t>
  </si>
  <si>
    <t>Monthly Reporting</t>
  </si>
  <si>
    <t>As of August 31, 2024</t>
  </si>
  <si>
    <t>NO.</t>
  </si>
  <si>
    <t>POWER PLANT</t>
  </si>
  <si>
    <t>UNIT NUMBER</t>
  </si>
  <si>
    <t>PROJECT ACTIVITY</t>
  </si>
  <si>
    <t>CATEGORY</t>
  </si>
  <si>
    <t>ACTIVITY BUDGET</t>
  </si>
  <si>
    <t>START DATE</t>
  </si>
  <si>
    <t>COMPLETION DATE</t>
  </si>
  <si>
    <t>ACTIVITY STATUS - PERCENTAGE FOR COMPLETION</t>
  </si>
  <si>
    <t>PROCUREMENT / BID (S) NUMBER</t>
  </si>
  <si>
    <t>POC - MAINTENANCE ACTIVITY</t>
  </si>
  <si>
    <t>CONTRACTOR/SUPPLIER</t>
  </si>
  <si>
    <t>APPROVED FOR PAYMENT</t>
  </si>
  <si>
    <t>Costa Sur</t>
  </si>
  <si>
    <t xml:space="preserve">Repair of the Water Treatment System for Water of Process </t>
  </si>
  <si>
    <t>NME</t>
  </si>
  <si>
    <t>PROCUREMENT</t>
  </si>
  <si>
    <t>Operations</t>
  </si>
  <si>
    <t>ICT</t>
  </si>
  <si>
    <t>Water Treatment Plant Maintenance Services (Sewer and Processed Waters)</t>
  </si>
  <si>
    <t>Water Pretreatment and Treatment (DEMI) Reverse Osmosis &amp; Electrodionization System Maintenance Services</t>
  </si>
  <si>
    <t>PLANNING</t>
  </si>
  <si>
    <t>Repair Cooling Tower Unit 5</t>
  </si>
  <si>
    <t>C-106561</t>
  </si>
  <si>
    <t>Fernando Rivera</t>
  </si>
  <si>
    <t>International Cooling Tower</t>
  </si>
  <si>
    <t>Manufacture and Delivery of Bifurcate (Boiler) Tubes Unit 5</t>
  </si>
  <si>
    <t>APPROVED</t>
  </si>
  <si>
    <t>MR-871412</t>
  </si>
  <si>
    <t>GE</t>
  </si>
  <si>
    <t>5&amp;6</t>
  </si>
  <si>
    <t>Manufacture and Delivery of Hot Sections Baskets Unit 5&amp;6 Air Heaters</t>
  </si>
  <si>
    <t>San Juan</t>
  </si>
  <si>
    <t>LTSA Units 5&amp;6</t>
  </si>
  <si>
    <t>EXECUTION</t>
  </si>
  <si>
    <t>C-74903</t>
  </si>
  <si>
    <t>José Vázquez</t>
  </si>
  <si>
    <t>MSA</t>
  </si>
  <si>
    <t>HRSG Hot Spots Mitigations U6</t>
  </si>
  <si>
    <t>Safety Valves Rehabilitation and Certification U5-6</t>
  </si>
  <si>
    <t>Ensysa</t>
  </si>
  <si>
    <t>Upgrade Communication Profibus U5-6</t>
  </si>
  <si>
    <t>7-10</t>
  </si>
  <si>
    <t>Replacement Battery Banks CTGs Units 7-10</t>
  </si>
  <si>
    <t>C-97839</t>
  </si>
  <si>
    <t>Darisabel Traverzo</t>
  </si>
  <si>
    <t>RG Engineering</t>
  </si>
  <si>
    <t xml:space="preserve">Water Treatment Plant Nautilus Tank # 1 and # 2  Rehabilitation &amp; Repair </t>
  </si>
  <si>
    <t>DEMI Water Treatment Resin Purchase</t>
  </si>
  <si>
    <t>Palo Seco</t>
  </si>
  <si>
    <t>WTP Acid &amp; Soda Pumps Replacement</t>
  </si>
  <si>
    <t>Unit #4 Economizer Water Inlet Valve</t>
  </si>
  <si>
    <t>3&amp;4</t>
  </si>
  <si>
    <t>Instrumentation for Performance Test of Units 3 &amp; 4</t>
  </si>
  <si>
    <t>New Demi Water Tank #2</t>
  </si>
  <si>
    <t>C-102570</t>
  </si>
  <si>
    <t>Luis López</t>
  </si>
  <si>
    <t>Alonso &amp; Carus</t>
  </si>
  <si>
    <t>Replacement Multi-Media Filters WTP</t>
  </si>
  <si>
    <t>C-101296</t>
  </si>
  <si>
    <t>EPS</t>
  </si>
  <si>
    <t>Manufacture and Delivery of a Deaerator Pump</t>
  </si>
  <si>
    <t>C-101706</t>
  </si>
  <si>
    <t xml:space="preserve">Camfer </t>
  </si>
  <si>
    <t>Aguirre</t>
  </si>
  <si>
    <t>Aguirre Unit 2 - Environmental Maintenance Project</t>
  </si>
  <si>
    <t>C-102537</t>
  </si>
  <si>
    <t>Manuel Cortés</t>
  </si>
  <si>
    <t>Astro Pak Caribe Inc.</t>
  </si>
  <si>
    <t>HP &amp; IP Rotors Rehabilitation &amp; Trip block &amp; H2 seals replacement U1</t>
  </si>
  <si>
    <t>COMPLETED</t>
  </si>
  <si>
    <t>C-102073</t>
  </si>
  <si>
    <t>Roberto Rosario</t>
  </si>
  <si>
    <t>GE Steam Power Caribe Inc.</t>
  </si>
  <si>
    <t>Improvements to the pier and replacement of sections of lines for fuel</t>
  </si>
  <si>
    <t>C-102348</t>
  </si>
  <si>
    <t>CSA Artchitects Engineers</t>
  </si>
  <si>
    <t>Generator Spare Rotor Rewind</t>
  </si>
  <si>
    <t>Structural Rehabilitation Nautilus Water Tank, Water Treatment Plant</t>
  </si>
  <si>
    <t>Replacement Battery Banks Units 1</t>
  </si>
  <si>
    <t>C-100244</t>
  </si>
  <si>
    <t>5 Senses Solutions</t>
  </si>
  <si>
    <t>Replacement Battery Banks Units 2</t>
  </si>
  <si>
    <t>C-100246</t>
  </si>
  <si>
    <t>Manufacture and Delivery of Flow Control Valves DCV-1</t>
  </si>
  <si>
    <t>C-102822</t>
  </si>
  <si>
    <t>Control Associates</t>
  </si>
  <si>
    <t>Aguirre CC</t>
  </si>
  <si>
    <t>Generator Rotor Full Rewind</t>
  </si>
  <si>
    <t>C-100239</t>
  </si>
  <si>
    <t>MD&amp;A</t>
  </si>
  <si>
    <t>GT 2-3</t>
  </si>
  <si>
    <t>Major inspection of units GT 2-3.</t>
  </si>
  <si>
    <t>REQ. 285838</t>
  </si>
  <si>
    <t>1-4</t>
  </si>
  <si>
    <t>HGPI 1-4 (Hot Gas Inspection)</t>
  </si>
  <si>
    <t>C-106760</t>
  </si>
  <si>
    <t>Relocate Transformer</t>
  </si>
  <si>
    <t>C-103640</t>
  </si>
  <si>
    <t>Beta Electric Corp</t>
  </si>
  <si>
    <t>Steam Path, Steam Pipes &amp; Auxiliar Repair and Rehabilitation</t>
  </si>
  <si>
    <t>AWARDED</t>
  </si>
  <si>
    <t>Gas Turbine Rotor Refurbish MS7001B/AE</t>
  </si>
  <si>
    <t>REQ. 285540</t>
  </si>
  <si>
    <t>1 or 2</t>
  </si>
  <si>
    <t xml:space="preserve">Turbine Driven Boiler Feed Pumps Bundle Acquisition </t>
  </si>
  <si>
    <t>REQ. 288015</t>
  </si>
  <si>
    <t>Carlos Negrón</t>
  </si>
  <si>
    <t>Siemens</t>
  </si>
  <si>
    <t>Replace Cable 4/0 AWG/4.16Kv/8Kv - Bunker C SP1-1 Pumps</t>
  </si>
  <si>
    <t>C-106533</t>
  </si>
  <si>
    <t>Robert Rosario</t>
  </si>
  <si>
    <t>Continental Lord</t>
  </si>
  <si>
    <t>Manufacture and Delivery BFWP 5,000 HP Motor</t>
  </si>
  <si>
    <t>CANCELLED - TO BE FEDERAL</t>
  </si>
  <si>
    <t>Mayagüez</t>
  </si>
  <si>
    <t>2B</t>
  </si>
  <si>
    <t>Reparación &amp; Remplazo Componentes Combustores Unidad 2B</t>
  </si>
  <si>
    <t>4A</t>
  </si>
  <si>
    <t>Hot Section Inspection Unit 4A</t>
  </si>
  <si>
    <t>Multi Media Filter Demi Plant</t>
  </si>
  <si>
    <t>Washer RO (3) Demi Plant</t>
  </si>
  <si>
    <t>3A</t>
  </si>
  <si>
    <t>Repair &amp; Replace Combustors Components Unit 3A</t>
  </si>
  <si>
    <t>4 Generator (Brush) Major Inspection</t>
  </si>
  <si>
    <t>C-104923</t>
  </si>
  <si>
    <t>GESA</t>
  </si>
  <si>
    <t>Demi Plant Services &amp; Hydro Test</t>
  </si>
  <si>
    <t>Cambalache</t>
  </si>
  <si>
    <t>Purchase of Materials for Turbo Compressor Inspection C</t>
  </si>
  <si>
    <t>Inspection C</t>
  </si>
  <si>
    <t>Generator Inspection &amp; Maintenance</t>
  </si>
  <si>
    <t>Compressor Inspection &amp; Maintenance</t>
  </si>
  <si>
    <t>Structural Rehabilitation Fuel #2</t>
  </si>
  <si>
    <t>C-101295</t>
  </si>
  <si>
    <t>All Contractors</t>
  </si>
  <si>
    <t>2-3</t>
  </si>
  <si>
    <t>AVR Replacement Work 2-3</t>
  </si>
  <si>
    <t>C-91900</t>
  </si>
  <si>
    <t>ABB</t>
  </si>
  <si>
    <t>Peakers</t>
  </si>
  <si>
    <t>Fuel Nozzle Repair &amp; Replacement Frame 5000</t>
  </si>
  <si>
    <t>Jaime López</t>
  </si>
  <si>
    <t xml:space="preserve">Combustion Inspection &amp; Repair Frame 5000 </t>
  </si>
  <si>
    <t>Major Inspection Frame 5000 (PS1-1, PS 2-1, Jobos 1-2)</t>
  </si>
  <si>
    <t>Mobil Pac Borescope Inspection &amp; Turbine Alignment (6 inspections)</t>
  </si>
  <si>
    <t>C-101644</t>
  </si>
  <si>
    <t>Mitsubishi</t>
  </si>
  <si>
    <t xml:space="preserve">Mobil Pac Annual Audit </t>
  </si>
  <si>
    <t>Temp Pwr/ SJ</t>
  </si>
  <si>
    <t>O&amp;M - Temporary Power (TM 2500)</t>
  </si>
  <si>
    <t>System</t>
  </si>
  <si>
    <t>Manufacture &amp; Delivery Traveling Screen</t>
  </si>
  <si>
    <t>PMO HQ</t>
  </si>
  <si>
    <t>Unexpected Maintenance/Emergency Blackstart System list</t>
  </si>
  <si>
    <t>Auxiliary Equipment (Services and Parts)</t>
  </si>
  <si>
    <t>Replacement of the Online Condenser Cleaner Unit 6</t>
  </si>
  <si>
    <t>C-98349</t>
  </si>
  <si>
    <t>HMI'S Replacement</t>
  </si>
  <si>
    <t>Federal</t>
  </si>
  <si>
    <t>Reconstruction of the discharge channel pumping station structure</t>
  </si>
  <si>
    <t>REQ.284037</t>
  </si>
  <si>
    <t>4</t>
  </si>
  <si>
    <t>FAASt Fire Protection System Rehabilitation -Design &amp; Phase 1 (AG-004)</t>
  </si>
  <si>
    <t>C-101960</t>
  </si>
  <si>
    <t>BR&amp;A</t>
  </si>
  <si>
    <t>1-3</t>
  </si>
  <si>
    <t>Major inspection Unit 1-3</t>
  </si>
  <si>
    <t>C-104889</t>
  </si>
  <si>
    <t>RG</t>
  </si>
  <si>
    <t xml:space="preserve">Replacement of Load Center 1-4 Condenser Circulating Water Pump </t>
  </si>
  <si>
    <t>C-101421</t>
  </si>
  <si>
    <t>Allied Power</t>
  </si>
  <si>
    <t>1&amp;2</t>
  </si>
  <si>
    <t>One New CCWP 1,000 HP  Motor</t>
  </si>
  <si>
    <t>C-105520</t>
  </si>
  <si>
    <t>Cortés Industrial</t>
  </si>
  <si>
    <t>One BFWP 5,000 HP Spare Motor</t>
  </si>
  <si>
    <t> </t>
  </si>
  <si>
    <t>316B Traveling screen project</t>
  </si>
  <si>
    <t>ASP Phase 4 Stage 1 - Demineralized Water System (Design)</t>
  </si>
  <si>
    <t>C-102062</t>
  </si>
  <si>
    <t>Integra</t>
  </si>
  <si>
    <t>Natural Gas Manufacturing Surcharge</t>
  </si>
  <si>
    <t>5</t>
  </si>
  <si>
    <t>Replacement of the Online Condenser Cleaner Unit 5</t>
  </si>
  <si>
    <t>Malnat</t>
  </si>
  <si>
    <t>7&amp;8</t>
  </si>
  <si>
    <t xml:space="preserve">Replacement of Two Uninterruptible Power Supply Systems for Units 7 and 8 </t>
  </si>
  <si>
    <t>CLOSED</t>
  </si>
  <si>
    <t>C-98328</t>
  </si>
  <si>
    <t>Unit 6 - Major Overhaul (CT Repairs)</t>
  </si>
  <si>
    <t>Various</t>
  </si>
  <si>
    <t>Unit 6 - Major Overhaul (ST Repairs)</t>
  </si>
  <si>
    <t>7</t>
  </si>
  <si>
    <t xml:space="preserve">SJ 7 Major overhaul </t>
  </si>
  <si>
    <t xml:space="preserve">Unit 7 Rehabilitation ( Turbine) </t>
  </si>
  <si>
    <t>C-108148</t>
  </si>
  <si>
    <t>Liner Rehabilitation Fuel Service Tanks Units 5&amp;6</t>
  </si>
  <si>
    <t>C- 102348</t>
  </si>
  <si>
    <t>CSA</t>
  </si>
  <si>
    <t>Multimedia Filters</t>
  </si>
  <si>
    <t>C-89638</t>
  </si>
  <si>
    <t>Enersys</t>
  </si>
  <si>
    <t xml:space="preserve">Procurement Turning Gear System, Units 3 and 4 </t>
  </si>
  <si>
    <t>C-103521</t>
  </si>
  <si>
    <t>3</t>
  </si>
  <si>
    <t>Update Voltage Regulation System Unit 3, Palo Seco Power Plant</t>
  </si>
  <si>
    <t>C-101258</t>
  </si>
  <si>
    <t>ESI</t>
  </si>
  <si>
    <t>Unit 4, Superheater Header  Num. 5  Material and Installation</t>
  </si>
  <si>
    <t>TBD</t>
  </si>
  <si>
    <t>Upgrade OSI DCS</t>
  </si>
  <si>
    <t>C- 103154</t>
  </si>
  <si>
    <t>Emerson</t>
  </si>
  <si>
    <t xml:space="preserve">Unit 5 Boiler Replace and Repairs &amp; Auxiliary Equipment Repairs </t>
  </si>
  <si>
    <t>Procurement of BCWP 700 HP Two Spare Motors for Units 5 and 6</t>
  </si>
  <si>
    <t>C-101391</t>
  </si>
  <si>
    <t>Procurement of CCWP 1,000 HP  Two Spare Motors for Units 5 and 6</t>
  </si>
  <si>
    <t>CR-252638</t>
  </si>
  <si>
    <t>Replacement of Excitation System Units 5</t>
  </si>
  <si>
    <t>C-102867</t>
  </si>
  <si>
    <t xml:space="preserve">Replacement of Unit 5 Electric Load Center </t>
  </si>
  <si>
    <t>C-97578</t>
  </si>
  <si>
    <t xml:space="preserve">Traveling Screens Replacement </t>
  </si>
  <si>
    <t>6-1</t>
  </si>
  <si>
    <t>CCWP 6-1 Repair Works</t>
  </si>
  <si>
    <t>C-107189</t>
  </si>
  <si>
    <t>Reliable Industrial</t>
  </si>
  <si>
    <t>Flood Protection Barrier</t>
  </si>
  <si>
    <t>C-102184</t>
  </si>
  <si>
    <t>Sargent Lundy</t>
  </si>
  <si>
    <t>ASP Phase 4 Stage 2 - Advanced Water Treatment System, Pump Stations, Piping Interconnections &amp; Integration</t>
  </si>
  <si>
    <t>Phase IV - Advance Water Treatment System (Safbon)</t>
  </si>
  <si>
    <t>C-94790</t>
  </si>
  <si>
    <t>Safbon</t>
  </si>
  <si>
    <t>Caustic Soda and Acid tanks replacement works</t>
  </si>
  <si>
    <t>C-96561</t>
  </si>
  <si>
    <t>Greg Hernández</t>
  </si>
  <si>
    <t>Upgrade to Foxboro Simulation System</t>
  </si>
  <si>
    <t>C-103503</t>
  </si>
  <si>
    <t>LT Automation</t>
  </si>
  <si>
    <t>Aguirre-Costa Sur-Cambalache</t>
  </si>
  <si>
    <t>Procurement of Main Power Transformers AGSP, ACC, Costa Sur, Cambalache</t>
  </si>
  <si>
    <t>Procurement of Main Power Transformers SJSP</t>
  </si>
  <si>
    <t>2-1&amp;2-2</t>
  </si>
  <si>
    <t>Procurement of a  Main Power Transformer Units 2-1&amp;2-2</t>
  </si>
  <si>
    <t>Procurement of Distribution Transformers ACC</t>
  </si>
  <si>
    <t>All Power Plants</t>
  </si>
  <si>
    <t>BESS</t>
  </si>
  <si>
    <t>FED</t>
  </si>
  <si>
    <t>Critical Components</t>
  </si>
  <si>
    <t>Fuel Efficiency</t>
  </si>
  <si>
    <t>7&amp;9</t>
  </si>
  <si>
    <t>Hanger Assessment (Unit 7 &amp; 9)</t>
  </si>
  <si>
    <t>C-104735</t>
  </si>
  <si>
    <t>****</t>
  </si>
  <si>
    <t>NME MAINTENANCE ACTIVITY COULD INCLUDE DIFERENT CONTRACTS</t>
  </si>
  <si>
    <t>C- CONTRACT</t>
  </si>
  <si>
    <t>REQ. - REQUISITION</t>
  </si>
  <si>
    <t>MR- MATERIAL REQUEST</t>
  </si>
  <si>
    <t>Manufacture and Delivery of 2 Breakers 245kV</t>
  </si>
  <si>
    <t>REQ. 285101</t>
  </si>
  <si>
    <t xml:space="preserve">Upgrade to Mark VI </t>
  </si>
  <si>
    <t>C-103504</t>
  </si>
  <si>
    <t>GE Caribe</t>
  </si>
  <si>
    <t>Conversion Tanque R3</t>
  </si>
  <si>
    <t>C-94699</t>
  </si>
  <si>
    <t>Homeca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</si>
</sst>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[$-409]d\-mmm\-yyyy;@"/>
    <numFmt numFmtId="166" formatCode="_([$$-409]* #,##0.00_);_([$$-409]* \(#,##0.00\);_([$$-409]* &quot;-&quot;??_);_(@_)"/>
    <numFmt numFmtId="167" formatCode="[$-409]dd\-mmm\-yy;@"/>
    <numFmt numFmtId="168" formatCode="[$-409]d\-mmm\-yy;@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theme="1"/>
      <name val="Aptos Narrow"/>
      <scheme val="minor"/>
    </font>
    <font>
      <b/>
      <sz val="10"/>
      <color theme="1"/>
      <name val="Aptos Narrow"/>
      <scheme val="minor"/>
    </font>
    <font>
      <sz val="10"/>
      <color theme="1"/>
      <name val="Aptos Narrow"/>
      <scheme val="minor"/>
    </font>
    <font>
      <b/>
      <sz val="11"/>
      <color theme="1"/>
      <name val="Aptos Narrow"/>
      <scheme val="minor"/>
    </font>
    <font>
      <b/>
      <sz val="10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rgb="FF000000"/>
      <name val="Aptos Narrow"/>
      <scheme val="minor"/>
    </font>
    <font>
      <b/>
      <sz val="10"/>
      <color rgb="FF000000"/>
      <name val="Aptos Narrow"/>
      <scheme val="minor"/>
    </font>
    <font>
      <sz val="10"/>
      <color rgb="FF000000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A3C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84">
    <xf numFmtId="0" fontId="0" fillId="0" borderId="0" xfId="0"/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8" fillId="3" borderId="0" xfId="0" applyFont="1" applyFill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3" borderId="0" xfId="0" applyFont="1" applyFill="1"/>
    <xf numFmtId="0" fontId="0" fillId="3" borderId="0" xfId="0" applyFill="1"/>
    <xf numFmtId="0" fontId="1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4" fillId="0" borderId="0" xfId="0" applyFont="1"/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166" fontId="11" fillId="3" borderId="0" xfId="1" applyNumberFormat="1" applyFont="1" applyFill="1" applyBorder="1" applyAlignment="1">
      <alignment vertical="center"/>
    </xf>
    <xf numFmtId="165" fontId="9" fillId="3" borderId="0" xfId="0" applyNumberFormat="1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44" fontId="9" fillId="3" borderId="0" xfId="2" applyFont="1" applyFill="1" applyBorder="1" applyAlignment="1">
      <alignment horizontal="right" vertical="center"/>
    </xf>
    <xf numFmtId="164" fontId="11" fillId="3" borderId="0" xfId="1" applyNumberFormat="1" applyFont="1" applyFill="1" applyBorder="1" applyAlignment="1">
      <alignment horizontal="center" vertical="center"/>
    </xf>
    <xf numFmtId="165" fontId="9" fillId="3" borderId="0" xfId="0" applyNumberFormat="1" applyFont="1" applyFill="1" applyAlignment="1">
      <alignment horizontal="center"/>
    </xf>
    <xf numFmtId="9" fontId="9" fillId="3" borderId="0" xfId="3" applyFont="1" applyFill="1" applyBorder="1" applyAlignment="1">
      <alignment horizontal="center"/>
    </xf>
    <xf numFmtId="44" fontId="9" fillId="3" borderId="0" xfId="2" applyFont="1" applyFill="1" applyBorder="1"/>
    <xf numFmtId="0" fontId="12" fillId="3" borderId="0" xfId="0" applyFont="1" applyFill="1" applyAlignment="1">
      <alignment horizontal="right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/>
    </xf>
    <xf numFmtId="0" fontId="15" fillId="4" borderId="1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vertical="center"/>
    </xf>
    <xf numFmtId="0" fontId="17" fillId="4" borderId="3" xfId="0" applyFont="1" applyFill="1" applyBorder="1" applyAlignment="1">
      <alignment horizontal="center" vertical="center"/>
    </xf>
    <xf numFmtId="166" fontId="17" fillId="4" borderId="3" xfId="0" applyNumberFormat="1" applyFont="1" applyFill="1" applyBorder="1" applyAlignment="1">
      <alignment horizontal="center" vertical="center"/>
    </xf>
    <xf numFmtId="165" fontId="15" fillId="4" borderId="1" xfId="0" applyNumberFormat="1" applyFont="1" applyFill="1" applyBorder="1" applyAlignment="1">
      <alignment horizontal="center" vertical="center"/>
    </xf>
    <xf numFmtId="9" fontId="15" fillId="4" borderId="1" xfId="3" applyFont="1" applyFill="1" applyBorder="1" applyAlignment="1">
      <alignment horizontal="center" vertical="center"/>
    </xf>
    <xf numFmtId="44" fontId="15" fillId="4" borderId="1" xfId="2" applyFont="1" applyFill="1" applyBorder="1" applyAlignment="1">
      <alignment vertical="center"/>
    </xf>
    <xf numFmtId="0" fontId="17" fillId="4" borderId="4" xfId="0" applyFont="1" applyFill="1" applyBorder="1" applyAlignment="1">
      <alignment vertical="center"/>
    </xf>
    <xf numFmtId="166" fontId="17" fillId="4" borderId="4" xfId="0" applyNumberFormat="1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vertical="center" wrapText="1"/>
    </xf>
    <xf numFmtId="166" fontId="17" fillId="4" borderId="4" xfId="1" applyNumberFormat="1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16" fontId="15" fillId="4" borderId="1" xfId="0" quotePrefix="1" applyNumberFormat="1" applyFont="1" applyFill="1" applyBorder="1" applyAlignment="1">
      <alignment horizontal="center" vertical="center"/>
    </xf>
    <xf numFmtId="166" fontId="15" fillId="4" borderId="1" xfId="2" applyNumberFormat="1" applyFont="1" applyFill="1" applyBorder="1" applyAlignment="1">
      <alignment vertical="center"/>
    </xf>
    <xf numFmtId="16" fontId="15" fillId="4" borderId="1" xfId="0" applyNumberFormat="1" applyFont="1" applyFill="1" applyBorder="1" applyAlignment="1">
      <alignment horizontal="center" vertical="center"/>
    </xf>
    <xf numFmtId="0" fontId="15" fillId="4" borderId="1" xfId="0" quotePrefix="1" applyFont="1" applyFill="1" applyBorder="1" applyAlignment="1">
      <alignment horizontal="center" vertical="center"/>
    </xf>
    <xf numFmtId="166" fontId="17" fillId="4" borderId="3" xfId="1" applyNumberFormat="1" applyFont="1" applyFill="1" applyBorder="1" applyAlignment="1">
      <alignment horizontal="center" vertical="center"/>
    </xf>
    <xf numFmtId="49" fontId="15" fillId="4" borderId="1" xfId="0" applyNumberFormat="1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vertical="center" wrapText="1"/>
    </xf>
    <xf numFmtId="0" fontId="17" fillId="4" borderId="5" xfId="0" applyFont="1" applyFill="1" applyBorder="1" applyAlignment="1">
      <alignment horizontal="center" vertical="center" wrapText="1"/>
    </xf>
    <xf numFmtId="8" fontId="15" fillId="4" borderId="1" xfId="0" applyNumberFormat="1" applyFont="1" applyFill="1" applyBorder="1" applyAlignment="1">
      <alignment horizontal="center" vertical="center"/>
    </xf>
    <xf numFmtId="165" fontId="15" fillId="4" borderId="6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vertical="center" wrapText="1"/>
    </xf>
    <xf numFmtId="44" fontId="15" fillId="4" borderId="1" xfId="0" applyNumberFormat="1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vertical="center" wrapText="1" readingOrder="1"/>
    </xf>
    <xf numFmtId="44" fontId="15" fillId="4" borderId="1" xfId="0" applyNumberFormat="1" applyFont="1" applyFill="1" applyBorder="1" applyAlignment="1">
      <alignment horizontal="center" vertical="center" readingOrder="1"/>
    </xf>
    <xf numFmtId="0" fontId="15" fillId="4" borderId="6" xfId="0" applyFont="1" applyFill="1" applyBorder="1" applyAlignment="1">
      <alignment horizontal="center" vertical="center" wrapText="1" readingOrder="1"/>
    </xf>
    <xf numFmtId="44" fontId="15" fillId="4" borderId="1" xfId="0" applyNumberFormat="1" applyFont="1" applyFill="1" applyBorder="1" applyAlignment="1">
      <alignment horizontal="center" vertical="center" wrapText="1"/>
    </xf>
    <xf numFmtId="44" fontId="15" fillId="4" borderId="1" xfId="0" applyNumberFormat="1" applyFont="1" applyFill="1" applyBorder="1" applyAlignment="1">
      <alignment horizontal="center" vertical="center" wrapText="1" readingOrder="1"/>
    </xf>
    <xf numFmtId="0" fontId="15" fillId="4" borderId="1" xfId="0" applyFont="1" applyFill="1" applyBorder="1" applyAlignment="1">
      <alignment horizontal="center" vertical="center" wrapText="1" readingOrder="1"/>
    </xf>
    <xf numFmtId="0" fontId="17" fillId="4" borderId="1" xfId="4" applyFont="1" applyFill="1" applyBorder="1" applyAlignment="1">
      <alignment vertical="center" wrapText="1"/>
    </xf>
    <xf numFmtId="168" fontId="15" fillId="4" borderId="6" xfId="0" applyNumberFormat="1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167" fontId="15" fillId="4" borderId="1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 readingOrder="1"/>
    </xf>
    <xf numFmtId="0" fontId="15" fillId="4" borderId="1" xfId="1" applyNumberFormat="1" applyFont="1" applyFill="1" applyBorder="1" applyAlignment="1">
      <alignment horizontal="center" vertical="center" wrapText="1" readingOrder="1"/>
    </xf>
    <xf numFmtId="166" fontId="15" fillId="4" borderId="1" xfId="0" applyNumberFormat="1" applyFont="1" applyFill="1" applyBorder="1" applyAlignment="1">
      <alignment horizontal="center" vertical="center" wrapText="1" readingOrder="1"/>
    </xf>
    <xf numFmtId="1" fontId="15" fillId="4" borderId="1" xfId="1" applyNumberFormat="1" applyFont="1" applyFill="1" applyBorder="1" applyAlignment="1">
      <alignment horizontal="center" vertical="center" wrapText="1" readingOrder="1"/>
    </xf>
    <xf numFmtId="0" fontId="17" fillId="4" borderId="4" xfId="0" applyFont="1" applyFill="1" applyBorder="1" applyAlignment="1">
      <alignment horizontal="left" vertical="center"/>
    </xf>
    <xf numFmtId="0" fontId="17" fillId="4" borderId="4" xfId="0" applyFont="1" applyFill="1" applyBorder="1" applyAlignment="1">
      <alignment horizontal="center" vertical="center"/>
    </xf>
    <xf numFmtId="44" fontId="15" fillId="4" borderId="1" xfId="2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13 2 2" xfId="4" xr:uid="{D19D42EC-9EC2-4E06-AC8D-A810A323C8F2}"/>
    <cellStyle name="Percent" xfId="3" builtinId="5"/>
  </cellStyles>
  <dxfs count="4">
    <dxf>
      <font>
        <color theme="0" tint="-0.499984740745262"/>
      </font>
      <fill>
        <patternFill>
          <bgColor theme="0" tint="-0.34998626667073579"/>
        </patternFill>
      </fill>
    </dxf>
    <dxf>
      <font>
        <color rgb="FF92D050"/>
      </font>
      <fill>
        <patternFill>
          <bgColor rgb="FF00B050"/>
        </patternFill>
      </fill>
    </dxf>
    <dxf>
      <font>
        <color theme="7" tint="0.79998168889431442"/>
      </font>
      <fill>
        <patternFill>
          <bgColor rgb="FFFFC000"/>
        </patternFill>
      </fill>
    </dxf>
    <dxf>
      <font>
        <color rgb="FFC000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A3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6AEC8-FE98-41C4-9DD0-0CA969FC4025}">
  <sheetPr>
    <pageSetUpPr fitToPage="1"/>
  </sheetPr>
  <dimension ref="A1:N138"/>
  <sheetViews>
    <sheetView tabSelected="1" topLeftCell="D10" zoomScale="90" zoomScaleNormal="90" workbookViewId="0">
      <pane ySplit="1" topLeftCell="A11" activePane="bottomLeft" state="frozen"/>
      <selection pane="bottomLeft" activeCell="R118" sqref="R118"/>
    </sheetView>
  </sheetViews>
  <sheetFormatPr defaultRowHeight="15" customHeight="1" x14ac:dyDescent="0.25"/>
  <cols>
    <col min="1" max="1" width="10.140625" style="1" customWidth="1"/>
    <col min="2" max="2" width="24.42578125" customWidth="1"/>
    <col min="3" max="3" width="14.5703125" customWidth="1"/>
    <col min="4" max="4" width="58.42578125" customWidth="1"/>
    <col min="5" max="5" width="20.5703125" style="6" customWidth="1"/>
    <col min="6" max="6" width="16.85546875" customWidth="1"/>
    <col min="7" max="7" width="20.42578125" customWidth="1"/>
    <col min="8" max="8" width="19.85546875" customWidth="1"/>
    <col min="9" max="9" width="45.5703125" customWidth="1"/>
    <col min="10" max="10" width="32.85546875" style="1" customWidth="1"/>
    <col min="11" max="11" width="28.7109375" customWidth="1"/>
    <col min="12" max="12" width="25.5703125" customWidth="1"/>
    <col min="13" max="13" width="19.85546875" style="5" customWidth="1"/>
  </cols>
  <sheetData>
    <row r="1" spans="1:13" ht="24" x14ac:dyDescent="0.4"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24" x14ac:dyDescent="0.4">
      <c r="B2" s="83" t="s">
        <v>1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x14ac:dyDescent="0.25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3" x14ac:dyDescent="0.25"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</row>
    <row r="5" spans="1:13" x14ac:dyDescent="0.25">
      <c r="B5" s="79" t="s">
        <v>2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</row>
    <row r="6" spans="1:13" x14ac:dyDescent="0.25">
      <c r="B6" s="79" t="s">
        <v>3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</row>
    <row r="7" spans="1:13" x14ac:dyDescent="0.25">
      <c r="B7" s="79" t="s">
        <v>4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</row>
    <row r="8" spans="1:13" x14ac:dyDescent="0.25">
      <c r="B8" s="81" t="s">
        <v>5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</row>
    <row r="9" spans="1:13" x14ac:dyDescent="0.25"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s="3" customFormat="1" ht="46.5" customHeight="1" x14ac:dyDescent="0.25">
      <c r="A10" s="2" t="s">
        <v>6</v>
      </c>
      <c r="B10" s="2" t="s">
        <v>7</v>
      </c>
      <c r="C10" s="2" t="s">
        <v>8</v>
      </c>
      <c r="D10" s="2" t="s">
        <v>9</v>
      </c>
      <c r="E10" s="2" t="s">
        <v>10</v>
      </c>
      <c r="F10" s="2" t="s">
        <v>11</v>
      </c>
      <c r="G10" s="2" t="s">
        <v>12</v>
      </c>
      <c r="H10" s="2" t="s">
        <v>13</v>
      </c>
      <c r="I10" s="2" t="s">
        <v>14</v>
      </c>
      <c r="J10" s="2" t="s">
        <v>15</v>
      </c>
      <c r="K10" s="2" t="s">
        <v>16</v>
      </c>
      <c r="L10" s="2" t="s">
        <v>17</v>
      </c>
      <c r="M10" s="4" t="s">
        <v>18</v>
      </c>
    </row>
    <row r="11" spans="1:13" s="10" customFormat="1" x14ac:dyDescent="0.25">
      <c r="A11" s="31">
        <v>1</v>
      </c>
      <c r="B11" s="32" t="s">
        <v>19</v>
      </c>
      <c r="C11" s="31"/>
      <c r="D11" s="33" t="s">
        <v>20</v>
      </c>
      <c r="E11" s="34" t="s">
        <v>21</v>
      </c>
      <c r="F11" s="35">
        <v>1390000</v>
      </c>
      <c r="G11" s="36">
        <v>45627</v>
      </c>
      <c r="H11" s="36">
        <v>45838</v>
      </c>
      <c r="I11" s="37" t="s">
        <v>22</v>
      </c>
      <c r="J11" s="31"/>
      <c r="K11" s="31" t="s">
        <v>23</v>
      </c>
      <c r="L11" s="31" t="s">
        <v>24</v>
      </c>
      <c r="M11" s="38"/>
    </row>
    <row r="12" spans="1:13" s="10" customFormat="1" x14ac:dyDescent="0.25">
      <c r="A12" s="31">
        <v>2</v>
      </c>
      <c r="B12" s="32" t="s">
        <v>19</v>
      </c>
      <c r="C12" s="31"/>
      <c r="D12" s="39" t="s">
        <v>25</v>
      </c>
      <c r="E12" s="34" t="s">
        <v>21</v>
      </c>
      <c r="F12" s="40">
        <v>50000</v>
      </c>
      <c r="G12" s="36">
        <v>45627</v>
      </c>
      <c r="H12" s="36">
        <v>45838</v>
      </c>
      <c r="I12" s="37" t="s">
        <v>22</v>
      </c>
      <c r="J12" s="31"/>
      <c r="K12" s="31" t="s">
        <v>23</v>
      </c>
      <c r="L12" s="31"/>
      <c r="M12" s="38"/>
    </row>
    <row r="13" spans="1:13" s="10" customFormat="1" ht="27" x14ac:dyDescent="0.25">
      <c r="A13" s="31">
        <f t="shared" ref="A13:A70" si="0">A12+1</f>
        <v>3</v>
      </c>
      <c r="B13" s="32" t="s">
        <v>19</v>
      </c>
      <c r="C13" s="31"/>
      <c r="D13" s="41" t="s">
        <v>26</v>
      </c>
      <c r="E13" s="34" t="s">
        <v>21</v>
      </c>
      <c r="F13" s="42">
        <v>50000</v>
      </c>
      <c r="G13" s="36">
        <v>45627</v>
      </c>
      <c r="H13" s="36">
        <v>45838</v>
      </c>
      <c r="I13" s="37" t="s">
        <v>27</v>
      </c>
      <c r="J13" s="31"/>
      <c r="K13" s="31" t="s">
        <v>23</v>
      </c>
      <c r="L13" s="31"/>
      <c r="M13" s="38"/>
    </row>
    <row r="14" spans="1:13" s="10" customFormat="1" x14ac:dyDescent="0.25">
      <c r="A14" s="31">
        <f t="shared" si="0"/>
        <v>4</v>
      </c>
      <c r="B14" s="32" t="s">
        <v>19</v>
      </c>
      <c r="C14" s="31">
        <v>5</v>
      </c>
      <c r="D14" s="41" t="s">
        <v>28</v>
      </c>
      <c r="E14" s="34" t="s">
        <v>21</v>
      </c>
      <c r="F14" s="42">
        <v>210565</v>
      </c>
      <c r="G14" s="36">
        <v>45718</v>
      </c>
      <c r="H14" s="36">
        <v>45767</v>
      </c>
      <c r="I14" s="37" t="s">
        <v>22</v>
      </c>
      <c r="J14" s="31" t="s">
        <v>29</v>
      </c>
      <c r="K14" s="31" t="s">
        <v>30</v>
      </c>
      <c r="L14" s="31" t="s">
        <v>31</v>
      </c>
      <c r="M14" s="38">
        <v>141992</v>
      </c>
    </row>
    <row r="15" spans="1:13" s="10" customFormat="1" x14ac:dyDescent="0.25">
      <c r="A15" s="31">
        <f>A14+1</f>
        <v>5</v>
      </c>
      <c r="B15" s="32" t="s">
        <v>19</v>
      </c>
      <c r="C15" s="31">
        <v>5</v>
      </c>
      <c r="D15" s="41" t="s">
        <v>32</v>
      </c>
      <c r="E15" s="34" t="s">
        <v>21</v>
      </c>
      <c r="F15" s="42">
        <v>255110</v>
      </c>
      <c r="G15" s="36">
        <v>45536</v>
      </c>
      <c r="H15" s="36">
        <v>45808</v>
      </c>
      <c r="I15" s="37" t="s">
        <v>33</v>
      </c>
      <c r="J15" s="31" t="s">
        <v>34</v>
      </c>
      <c r="K15" s="31" t="s">
        <v>30</v>
      </c>
      <c r="L15" s="31" t="s">
        <v>35</v>
      </c>
      <c r="M15" s="38">
        <v>255110</v>
      </c>
    </row>
    <row r="16" spans="1:13" s="10" customFormat="1" x14ac:dyDescent="0.25">
      <c r="A16" s="31">
        <f t="shared" si="0"/>
        <v>6</v>
      </c>
      <c r="B16" s="32" t="s">
        <v>19</v>
      </c>
      <c r="C16" s="31" t="s">
        <v>36</v>
      </c>
      <c r="D16" s="41" t="s">
        <v>37</v>
      </c>
      <c r="E16" s="34" t="s">
        <v>21</v>
      </c>
      <c r="F16" s="42">
        <v>516000</v>
      </c>
      <c r="G16" s="36">
        <v>45474</v>
      </c>
      <c r="H16" s="36">
        <v>45626</v>
      </c>
      <c r="I16" s="37" t="s">
        <v>22</v>
      </c>
      <c r="J16" s="31"/>
      <c r="K16" s="31" t="s">
        <v>23</v>
      </c>
      <c r="L16" s="31"/>
      <c r="M16" s="38"/>
    </row>
    <row r="17" spans="1:13" s="10" customFormat="1" x14ac:dyDescent="0.25">
      <c r="A17" s="31">
        <f t="shared" si="0"/>
        <v>7</v>
      </c>
      <c r="B17" s="43" t="s">
        <v>38</v>
      </c>
      <c r="C17" s="31" t="s">
        <v>36</v>
      </c>
      <c r="D17" s="39" t="s">
        <v>39</v>
      </c>
      <c r="E17" s="34" t="s">
        <v>21</v>
      </c>
      <c r="F17" s="42">
        <v>159940846</v>
      </c>
      <c r="G17" s="36">
        <v>45474</v>
      </c>
      <c r="H17" s="36">
        <v>45838</v>
      </c>
      <c r="I17" s="37" t="s">
        <v>40</v>
      </c>
      <c r="J17" s="31" t="s">
        <v>41</v>
      </c>
      <c r="K17" s="31" t="s">
        <v>42</v>
      </c>
      <c r="L17" s="31" t="s">
        <v>43</v>
      </c>
      <c r="M17" s="38">
        <v>122724784.04000001</v>
      </c>
    </row>
    <row r="18" spans="1:13" s="10" customFormat="1" x14ac:dyDescent="0.25">
      <c r="A18" s="31">
        <f t="shared" si="0"/>
        <v>8</v>
      </c>
      <c r="B18" s="43" t="s">
        <v>38</v>
      </c>
      <c r="C18" s="31">
        <v>6</v>
      </c>
      <c r="D18" s="39" t="s">
        <v>44</v>
      </c>
      <c r="E18" s="34" t="s">
        <v>21</v>
      </c>
      <c r="F18" s="42">
        <v>75375</v>
      </c>
      <c r="G18" s="36">
        <v>45568</v>
      </c>
      <c r="H18" s="36">
        <v>45704</v>
      </c>
      <c r="I18" s="37" t="s">
        <v>22</v>
      </c>
      <c r="J18" s="31"/>
      <c r="K18" s="31" t="s">
        <v>23</v>
      </c>
      <c r="L18" s="31"/>
      <c r="M18" s="38"/>
    </row>
    <row r="19" spans="1:13" s="10" customFormat="1" x14ac:dyDescent="0.25">
      <c r="A19" s="31">
        <f t="shared" si="0"/>
        <v>9</v>
      </c>
      <c r="B19" s="43" t="s">
        <v>38</v>
      </c>
      <c r="C19" s="31" t="s">
        <v>36</v>
      </c>
      <c r="D19" s="39" t="s">
        <v>45</v>
      </c>
      <c r="E19" s="34" t="s">
        <v>21</v>
      </c>
      <c r="F19" s="42">
        <v>49000</v>
      </c>
      <c r="G19" s="36">
        <v>45568</v>
      </c>
      <c r="H19" s="36">
        <v>45704</v>
      </c>
      <c r="I19" s="37" t="s">
        <v>40</v>
      </c>
      <c r="J19" s="31"/>
      <c r="K19" s="31" t="s">
        <v>23</v>
      </c>
      <c r="L19" s="31" t="s">
        <v>46</v>
      </c>
      <c r="M19" s="38"/>
    </row>
    <row r="20" spans="1:13" s="10" customFormat="1" x14ac:dyDescent="0.25">
      <c r="A20" s="31">
        <f t="shared" si="0"/>
        <v>10</v>
      </c>
      <c r="B20" s="43" t="s">
        <v>38</v>
      </c>
      <c r="C20" s="31" t="s">
        <v>36</v>
      </c>
      <c r="D20" s="39" t="s">
        <v>47</v>
      </c>
      <c r="E20" s="34" t="s">
        <v>21</v>
      </c>
      <c r="F20" s="42">
        <v>100000</v>
      </c>
      <c r="G20" s="36">
        <v>45568</v>
      </c>
      <c r="H20" s="36">
        <v>45704</v>
      </c>
      <c r="I20" s="37" t="s">
        <v>22</v>
      </c>
      <c r="J20" s="31"/>
      <c r="K20" s="31" t="s">
        <v>23</v>
      </c>
      <c r="L20" s="31"/>
      <c r="M20" s="38"/>
    </row>
    <row r="21" spans="1:13" s="10" customFormat="1" x14ac:dyDescent="0.25">
      <c r="A21" s="31">
        <f t="shared" si="0"/>
        <v>11</v>
      </c>
      <c r="B21" s="43" t="s">
        <v>38</v>
      </c>
      <c r="C21" s="44" t="s">
        <v>48</v>
      </c>
      <c r="D21" s="39" t="s">
        <v>49</v>
      </c>
      <c r="E21" s="34" t="s">
        <v>21</v>
      </c>
      <c r="F21" s="42">
        <v>593482.96</v>
      </c>
      <c r="G21" s="36">
        <v>45047</v>
      </c>
      <c r="H21" s="36">
        <v>45565</v>
      </c>
      <c r="I21" s="37" t="s">
        <v>40</v>
      </c>
      <c r="J21" s="31" t="s">
        <v>50</v>
      </c>
      <c r="K21" s="31" t="s">
        <v>51</v>
      </c>
      <c r="L21" s="31" t="s">
        <v>52</v>
      </c>
      <c r="M21" s="38">
        <v>259585.02</v>
      </c>
    </row>
    <row r="22" spans="1:13" s="10" customFormat="1" x14ac:dyDescent="0.25">
      <c r="A22" s="31">
        <f t="shared" si="0"/>
        <v>12</v>
      </c>
      <c r="B22" s="43" t="s">
        <v>38</v>
      </c>
      <c r="C22" s="31"/>
      <c r="D22" s="39" t="s">
        <v>53</v>
      </c>
      <c r="E22" s="34" t="s">
        <v>21</v>
      </c>
      <c r="F22" s="42">
        <v>600000</v>
      </c>
      <c r="G22" s="36">
        <v>45568</v>
      </c>
      <c r="H22" s="36">
        <v>45838</v>
      </c>
      <c r="I22" s="37" t="s">
        <v>27</v>
      </c>
      <c r="J22" s="31"/>
      <c r="K22" s="31" t="s">
        <v>23</v>
      </c>
      <c r="L22" s="31"/>
      <c r="M22" s="38"/>
    </row>
    <row r="23" spans="1:13" s="10" customFormat="1" x14ac:dyDescent="0.25">
      <c r="A23" s="31">
        <f t="shared" si="0"/>
        <v>13</v>
      </c>
      <c r="B23" s="43" t="s">
        <v>38</v>
      </c>
      <c r="C23" s="31"/>
      <c r="D23" s="39" t="s">
        <v>54</v>
      </c>
      <c r="E23" s="34" t="s">
        <v>21</v>
      </c>
      <c r="F23" s="42">
        <v>150000</v>
      </c>
      <c r="G23" s="36">
        <v>45568</v>
      </c>
      <c r="H23" s="36">
        <v>45838</v>
      </c>
      <c r="I23" s="37" t="s">
        <v>22</v>
      </c>
      <c r="J23" s="31"/>
      <c r="K23" s="31" t="s">
        <v>23</v>
      </c>
      <c r="L23" s="31"/>
      <c r="M23" s="38"/>
    </row>
    <row r="24" spans="1:13" s="10" customFormat="1" x14ac:dyDescent="0.25">
      <c r="A24" s="31">
        <f>A71+1</f>
        <v>15</v>
      </c>
      <c r="B24" s="43" t="s">
        <v>55</v>
      </c>
      <c r="C24" s="31"/>
      <c r="D24" s="39" t="s">
        <v>56</v>
      </c>
      <c r="E24" s="34" t="s">
        <v>21</v>
      </c>
      <c r="F24" s="42">
        <v>100000</v>
      </c>
      <c r="G24" s="36">
        <v>45474</v>
      </c>
      <c r="H24" s="36">
        <v>45838</v>
      </c>
      <c r="I24" s="37" t="s">
        <v>22</v>
      </c>
      <c r="J24" s="31"/>
      <c r="K24" s="31" t="s">
        <v>23</v>
      </c>
      <c r="L24" s="31"/>
      <c r="M24" s="38"/>
    </row>
    <row r="25" spans="1:13" s="10" customFormat="1" x14ac:dyDescent="0.25">
      <c r="A25" s="31">
        <f t="shared" si="0"/>
        <v>16</v>
      </c>
      <c r="B25" s="43" t="s">
        <v>55</v>
      </c>
      <c r="C25" s="31">
        <v>4</v>
      </c>
      <c r="D25" s="39" t="s">
        <v>57</v>
      </c>
      <c r="E25" s="34" t="s">
        <v>21</v>
      </c>
      <c r="F25" s="42">
        <v>150000</v>
      </c>
      <c r="G25" s="36">
        <v>45474</v>
      </c>
      <c r="H25" s="36">
        <v>45838</v>
      </c>
      <c r="I25" s="37" t="s">
        <v>22</v>
      </c>
      <c r="J25" s="31"/>
      <c r="K25" s="31" t="s">
        <v>23</v>
      </c>
      <c r="L25" s="31"/>
      <c r="M25" s="38"/>
    </row>
    <row r="26" spans="1:13" s="10" customFormat="1" x14ac:dyDescent="0.25">
      <c r="A26" s="31">
        <f t="shared" si="0"/>
        <v>17</v>
      </c>
      <c r="B26" s="43" t="s">
        <v>55</v>
      </c>
      <c r="C26" s="31" t="s">
        <v>58</v>
      </c>
      <c r="D26" s="41" t="s">
        <v>59</v>
      </c>
      <c r="E26" s="34" t="s">
        <v>21</v>
      </c>
      <c r="F26" s="42">
        <v>600000</v>
      </c>
      <c r="G26" s="36">
        <v>45474</v>
      </c>
      <c r="H26" s="36">
        <v>45838</v>
      </c>
      <c r="I26" s="37" t="s">
        <v>22</v>
      </c>
      <c r="J26" s="31"/>
      <c r="K26" s="31" t="s">
        <v>23</v>
      </c>
      <c r="L26" s="31"/>
      <c r="M26" s="38"/>
    </row>
    <row r="27" spans="1:13" s="10" customFormat="1" x14ac:dyDescent="0.25">
      <c r="A27" s="31">
        <f t="shared" si="0"/>
        <v>18</v>
      </c>
      <c r="B27" s="43" t="s">
        <v>55</v>
      </c>
      <c r="C27" s="31"/>
      <c r="D27" s="41" t="s">
        <v>60</v>
      </c>
      <c r="E27" s="34" t="s">
        <v>21</v>
      </c>
      <c r="F27" s="42">
        <v>1600000</v>
      </c>
      <c r="G27" s="36">
        <v>45538</v>
      </c>
      <c r="H27" s="36">
        <v>45903</v>
      </c>
      <c r="I27" s="37" t="s">
        <v>40</v>
      </c>
      <c r="J27" s="31" t="s">
        <v>61</v>
      </c>
      <c r="K27" s="31" t="s">
        <v>62</v>
      </c>
      <c r="L27" s="31" t="s">
        <v>63</v>
      </c>
      <c r="M27" s="38">
        <v>754238.7</v>
      </c>
    </row>
    <row r="28" spans="1:13" s="10" customFormat="1" x14ac:dyDescent="0.25">
      <c r="A28" s="31">
        <f t="shared" si="0"/>
        <v>19</v>
      </c>
      <c r="B28" s="43" t="s">
        <v>55</v>
      </c>
      <c r="C28" s="31"/>
      <c r="D28" s="41" t="s">
        <v>64</v>
      </c>
      <c r="E28" s="34" t="s">
        <v>21</v>
      </c>
      <c r="F28" s="42">
        <v>739818</v>
      </c>
      <c r="G28" s="36">
        <v>45359</v>
      </c>
      <c r="H28" s="36">
        <v>45669</v>
      </c>
      <c r="I28" s="37" t="s">
        <v>40</v>
      </c>
      <c r="J28" s="31" t="s">
        <v>65</v>
      </c>
      <c r="K28" s="31" t="s">
        <v>62</v>
      </c>
      <c r="L28" s="31" t="s">
        <v>66</v>
      </c>
      <c r="M28" s="38">
        <v>73981.8</v>
      </c>
    </row>
    <row r="29" spans="1:13" s="10" customFormat="1" x14ac:dyDescent="0.25">
      <c r="A29" s="31">
        <f t="shared" si="0"/>
        <v>20</v>
      </c>
      <c r="B29" s="43" t="s">
        <v>55</v>
      </c>
      <c r="C29" s="31"/>
      <c r="D29" s="41" t="s">
        <v>67</v>
      </c>
      <c r="E29" s="34" t="s">
        <v>21</v>
      </c>
      <c r="F29" s="42">
        <v>412000</v>
      </c>
      <c r="G29" s="36">
        <v>45383</v>
      </c>
      <c r="H29" s="36">
        <v>45901</v>
      </c>
      <c r="I29" s="37" t="s">
        <v>40</v>
      </c>
      <c r="J29" s="31" t="s">
        <v>68</v>
      </c>
      <c r="K29" s="31" t="s">
        <v>30</v>
      </c>
      <c r="L29" s="31" t="s">
        <v>69</v>
      </c>
      <c r="M29" s="38">
        <v>114346.75</v>
      </c>
    </row>
    <row r="30" spans="1:13" s="10" customFormat="1" x14ac:dyDescent="0.25">
      <c r="A30" s="31">
        <f t="shared" si="0"/>
        <v>21</v>
      </c>
      <c r="B30" s="43" t="s">
        <v>70</v>
      </c>
      <c r="C30" s="31">
        <v>2</v>
      </c>
      <c r="D30" s="39" t="s">
        <v>71</v>
      </c>
      <c r="E30" s="34" t="s">
        <v>21</v>
      </c>
      <c r="F30" s="42">
        <v>4573694</v>
      </c>
      <c r="G30" s="36">
        <v>45604</v>
      </c>
      <c r="H30" s="36">
        <v>45647</v>
      </c>
      <c r="I30" s="37" t="s">
        <v>40</v>
      </c>
      <c r="J30" s="31" t="s">
        <v>72</v>
      </c>
      <c r="K30" s="31" t="s">
        <v>73</v>
      </c>
      <c r="L30" s="31" t="s">
        <v>74</v>
      </c>
      <c r="M30" s="38"/>
    </row>
    <row r="31" spans="1:13" s="10" customFormat="1" x14ac:dyDescent="0.25">
      <c r="A31" s="31">
        <f t="shared" si="0"/>
        <v>22</v>
      </c>
      <c r="B31" s="43" t="s">
        <v>70</v>
      </c>
      <c r="C31" s="31">
        <v>1</v>
      </c>
      <c r="D31" s="41" t="s">
        <v>75</v>
      </c>
      <c r="E31" s="34" t="s">
        <v>21</v>
      </c>
      <c r="F31" s="42">
        <v>1311368</v>
      </c>
      <c r="G31" s="36">
        <v>45474</v>
      </c>
      <c r="H31" s="36">
        <v>45838</v>
      </c>
      <c r="I31" s="37" t="s">
        <v>76</v>
      </c>
      <c r="J31" s="31" t="s">
        <v>77</v>
      </c>
      <c r="K31" s="31" t="s">
        <v>78</v>
      </c>
      <c r="L31" s="31" t="s">
        <v>79</v>
      </c>
      <c r="M31" s="38">
        <v>953046.17</v>
      </c>
    </row>
    <row r="32" spans="1:13" s="10" customFormat="1" ht="15" customHeight="1" x14ac:dyDescent="0.25">
      <c r="A32" s="31">
        <f t="shared" si="0"/>
        <v>23</v>
      </c>
      <c r="B32" s="43" t="s">
        <v>70</v>
      </c>
      <c r="C32" s="31"/>
      <c r="D32" s="39" t="s">
        <v>80</v>
      </c>
      <c r="E32" s="34" t="s">
        <v>21</v>
      </c>
      <c r="F32" s="42">
        <v>2504728</v>
      </c>
      <c r="G32" s="36">
        <v>45658</v>
      </c>
      <c r="H32" s="36">
        <v>46022</v>
      </c>
      <c r="I32" s="37" t="s">
        <v>40</v>
      </c>
      <c r="J32" s="31" t="s">
        <v>81</v>
      </c>
      <c r="K32" s="31" t="s">
        <v>73</v>
      </c>
      <c r="L32" s="31" t="s">
        <v>82</v>
      </c>
      <c r="M32" s="38">
        <v>1218605.1399999999</v>
      </c>
    </row>
    <row r="33" spans="1:13" s="10" customFormat="1" x14ac:dyDescent="0.25">
      <c r="A33" s="31">
        <f t="shared" si="0"/>
        <v>24</v>
      </c>
      <c r="B33" s="43" t="s">
        <v>70</v>
      </c>
      <c r="C33" s="31"/>
      <c r="D33" s="39" t="s">
        <v>83</v>
      </c>
      <c r="E33" s="34" t="s">
        <v>21</v>
      </c>
      <c r="F33" s="42">
        <v>1800000</v>
      </c>
      <c r="G33" s="36">
        <v>45597</v>
      </c>
      <c r="H33" s="36">
        <v>46022</v>
      </c>
      <c r="I33" s="37" t="s">
        <v>22</v>
      </c>
      <c r="J33" s="31"/>
      <c r="K33" s="31" t="s">
        <v>23</v>
      </c>
      <c r="L33" s="31" t="s">
        <v>79</v>
      </c>
      <c r="M33" s="38"/>
    </row>
    <row r="34" spans="1:13" s="10" customFormat="1" x14ac:dyDescent="0.25">
      <c r="A34" s="31">
        <f t="shared" si="0"/>
        <v>25</v>
      </c>
      <c r="B34" s="43" t="s">
        <v>70</v>
      </c>
      <c r="C34" s="31"/>
      <c r="D34" s="39" t="s">
        <v>84</v>
      </c>
      <c r="E34" s="34" t="s">
        <v>21</v>
      </c>
      <c r="F34" s="42">
        <v>2504728</v>
      </c>
      <c r="G34" s="36">
        <v>45658</v>
      </c>
      <c r="H34" s="36">
        <v>45838</v>
      </c>
      <c r="I34" s="37" t="s">
        <v>40</v>
      </c>
      <c r="J34" s="31" t="s">
        <v>81</v>
      </c>
      <c r="K34" s="31" t="s">
        <v>73</v>
      </c>
      <c r="L34" s="31" t="s">
        <v>82</v>
      </c>
      <c r="M34" s="38">
        <v>1218605.1399999999</v>
      </c>
    </row>
    <row r="35" spans="1:13" s="10" customFormat="1" x14ac:dyDescent="0.25">
      <c r="A35" s="31">
        <f t="shared" si="0"/>
        <v>26</v>
      </c>
      <c r="B35" s="43" t="s">
        <v>70</v>
      </c>
      <c r="C35" s="31">
        <v>1</v>
      </c>
      <c r="D35" s="39" t="s">
        <v>85</v>
      </c>
      <c r="E35" s="34" t="s">
        <v>21</v>
      </c>
      <c r="F35" s="42">
        <v>295491</v>
      </c>
      <c r="G35" s="36">
        <v>45611</v>
      </c>
      <c r="H35" s="36">
        <v>45716</v>
      </c>
      <c r="I35" s="37" t="s">
        <v>40</v>
      </c>
      <c r="J35" s="31" t="s">
        <v>86</v>
      </c>
      <c r="K35" s="31" t="s">
        <v>73</v>
      </c>
      <c r="L35" s="31" t="s">
        <v>87</v>
      </c>
      <c r="M35" s="38">
        <v>280716.15000000002</v>
      </c>
    </row>
    <row r="36" spans="1:13" s="10" customFormat="1" x14ac:dyDescent="0.25">
      <c r="A36" s="31">
        <f t="shared" si="0"/>
        <v>27</v>
      </c>
      <c r="B36" s="43" t="s">
        <v>70</v>
      </c>
      <c r="C36" s="31">
        <v>2</v>
      </c>
      <c r="D36" s="39" t="s">
        <v>88</v>
      </c>
      <c r="E36" s="34" t="s">
        <v>21</v>
      </c>
      <c r="F36" s="42">
        <v>295491</v>
      </c>
      <c r="G36" s="36">
        <v>45611</v>
      </c>
      <c r="H36" s="36">
        <v>45672</v>
      </c>
      <c r="I36" s="37" t="s">
        <v>40</v>
      </c>
      <c r="J36" s="31" t="s">
        <v>89</v>
      </c>
      <c r="K36" s="31" t="s">
        <v>73</v>
      </c>
      <c r="L36" s="31" t="s">
        <v>87</v>
      </c>
      <c r="M36" s="38">
        <v>280716.15000000002</v>
      </c>
    </row>
    <row r="37" spans="1:13" s="10" customFormat="1" x14ac:dyDescent="0.25">
      <c r="A37" s="31">
        <f t="shared" si="0"/>
        <v>28</v>
      </c>
      <c r="B37" s="43" t="s">
        <v>70</v>
      </c>
      <c r="C37" s="31"/>
      <c r="D37" s="39" t="s">
        <v>90</v>
      </c>
      <c r="E37" s="34" t="s">
        <v>21</v>
      </c>
      <c r="F37" s="42">
        <v>503692</v>
      </c>
      <c r="G37" s="36">
        <v>45493</v>
      </c>
      <c r="H37" s="36">
        <v>45838</v>
      </c>
      <c r="I37" s="37" t="s">
        <v>40</v>
      </c>
      <c r="J37" s="31" t="s">
        <v>91</v>
      </c>
      <c r="K37" s="31" t="s">
        <v>23</v>
      </c>
      <c r="L37" s="31" t="s">
        <v>92</v>
      </c>
      <c r="M37" s="38">
        <v>499942</v>
      </c>
    </row>
    <row r="38" spans="1:13" s="10" customFormat="1" x14ac:dyDescent="0.25">
      <c r="A38" s="31">
        <f t="shared" si="0"/>
        <v>29</v>
      </c>
      <c r="B38" s="43" t="s">
        <v>93</v>
      </c>
      <c r="C38" s="31"/>
      <c r="D38" s="41" t="s">
        <v>94</v>
      </c>
      <c r="E38" s="34" t="s">
        <v>21</v>
      </c>
      <c r="F38" s="42">
        <v>3275580</v>
      </c>
      <c r="G38" s="36">
        <v>45047</v>
      </c>
      <c r="H38" s="36">
        <v>45596</v>
      </c>
      <c r="I38" s="37" t="s">
        <v>76</v>
      </c>
      <c r="J38" s="31" t="s">
        <v>95</v>
      </c>
      <c r="K38" s="31" t="s">
        <v>42</v>
      </c>
      <c r="L38" s="31" t="s">
        <v>96</v>
      </c>
      <c r="M38" s="38">
        <v>3194923.41</v>
      </c>
    </row>
    <row r="39" spans="1:13" s="10" customFormat="1" x14ac:dyDescent="0.25">
      <c r="A39" s="31">
        <f t="shared" si="0"/>
        <v>30</v>
      </c>
      <c r="B39" s="43" t="s">
        <v>93</v>
      </c>
      <c r="C39" s="31" t="s">
        <v>97</v>
      </c>
      <c r="D39" s="41" t="s">
        <v>98</v>
      </c>
      <c r="E39" s="34" t="s">
        <v>21</v>
      </c>
      <c r="F39" s="42">
        <v>6400000</v>
      </c>
      <c r="G39" s="36">
        <v>45656</v>
      </c>
      <c r="H39" s="36">
        <v>45869</v>
      </c>
      <c r="I39" s="37" t="s">
        <v>22</v>
      </c>
      <c r="J39" s="31" t="s">
        <v>99</v>
      </c>
      <c r="K39" s="31" t="s">
        <v>42</v>
      </c>
      <c r="L39" s="31"/>
      <c r="M39" s="38"/>
    </row>
    <row r="40" spans="1:13" s="10" customFormat="1" x14ac:dyDescent="0.25">
      <c r="A40" s="31">
        <f t="shared" si="0"/>
        <v>31</v>
      </c>
      <c r="B40" s="43" t="s">
        <v>93</v>
      </c>
      <c r="C40" s="44" t="s">
        <v>100</v>
      </c>
      <c r="D40" s="41" t="s">
        <v>101</v>
      </c>
      <c r="E40" s="34" t="s">
        <v>21</v>
      </c>
      <c r="F40" s="42">
        <v>2282742</v>
      </c>
      <c r="G40" s="36">
        <v>45599</v>
      </c>
      <c r="H40" s="36">
        <v>45719</v>
      </c>
      <c r="I40" s="37" t="s">
        <v>22</v>
      </c>
      <c r="J40" s="31" t="s">
        <v>102</v>
      </c>
      <c r="K40" s="31" t="s">
        <v>42</v>
      </c>
      <c r="L40" s="31" t="s">
        <v>96</v>
      </c>
      <c r="M40" s="38"/>
    </row>
    <row r="41" spans="1:13" s="10" customFormat="1" x14ac:dyDescent="0.25">
      <c r="A41" s="31">
        <f t="shared" si="0"/>
        <v>32</v>
      </c>
      <c r="B41" s="43" t="s">
        <v>93</v>
      </c>
      <c r="C41" s="31"/>
      <c r="D41" s="41" t="s">
        <v>103</v>
      </c>
      <c r="E41" s="34" t="s">
        <v>21</v>
      </c>
      <c r="F41" s="42">
        <v>975000</v>
      </c>
      <c r="G41" s="36">
        <v>45550</v>
      </c>
      <c r="H41" s="36">
        <v>45611</v>
      </c>
      <c r="I41" s="37" t="s">
        <v>40</v>
      </c>
      <c r="J41" s="31" t="s">
        <v>104</v>
      </c>
      <c r="K41" s="31" t="s">
        <v>23</v>
      </c>
      <c r="L41" s="31" t="s">
        <v>105</v>
      </c>
      <c r="M41" s="45">
        <v>1025120</v>
      </c>
    </row>
    <row r="42" spans="1:13" s="10" customFormat="1" x14ac:dyDescent="0.25">
      <c r="A42" s="31">
        <f t="shared" si="0"/>
        <v>33</v>
      </c>
      <c r="B42" s="43" t="s">
        <v>93</v>
      </c>
      <c r="C42" s="31"/>
      <c r="D42" s="39" t="s">
        <v>106</v>
      </c>
      <c r="E42" s="34" t="s">
        <v>21</v>
      </c>
      <c r="F42" s="42">
        <v>1000000</v>
      </c>
      <c r="G42" s="36">
        <v>45474</v>
      </c>
      <c r="H42" s="36">
        <v>45838</v>
      </c>
      <c r="I42" s="37" t="s">
        <v>107</v>
      </c>
      <c r="J42" s="31"/>
      <c r="K42" s="31" t="s">
        <v>23</v>
      </c>
      <c r="L42" s="31"/>
      <c r="M42" s="38"/>
    </row>
    <row r="43" spans="1:13" s="10" customFormat="1" x14ac:dyDescent="0.25">
      <c r="A43" s="31">
        <f t="shared" si="0"/>
        <v>34</v>
      </c>
      <c r="B43" s="43" t="s">
        <v>93</v>
      </c>
      <c r="C43" s="31"/>
      <c r="D43" s="39" t="s">
        <v>108</v>
      </c>
      <c r="E43" s="34" t="s">
        <v>21</v>
      </c>
      <c r="F43" s="42">
        <v>1094955</v>
      </c>
      <c r="G43" s="36">
        <v>45689</v>
      </c>
      <c r="H43" s="36">
        <v>45838</v>
      </c>
      <c r="I43" s="37" t="s">
        <v>22</v>
      </c>
      <c r="J43" s="31" t="s">
        <v>109</v>
      </c>
      <c r="K43" s="31" t="s">
        <v>42</v>
      </c>
      <c r="L43" s="31" t="s">
        <v>96</v>
      </c>
      <c r="M43" s="38"/>
    </row>
    <row r="44" spans="1:13" s="10" customFormat="1" x14ac:dyDescent="0.25">
      <c r="A44" s="31">
        <f t="shared" si="0"/>
        <v>35</v>
      </c>
      <c r="B44" s="43" t="s">
        <v>70</v>
      </c>
      <c r="C44" s="46" t="s">
        <v>110</v>
      </c>
      <c r="D44" s="39" t="s">
        <v>111</v>
      </c>
      <c r="E44" s="34" t="s">
        <v>21</v>
      </c>
      <c r="F44" s="42">
        <v>500000</v>
      </c>
      <c r="G44" s="36"/>
      <c r="H44" s="36"/>
      <c r="I44" s="37" t="s">
        <v>22</v>
      </c>
      <c r="J44" s="31" t="s">
        <v>112</v>
      </c>
      <c r="K44" s="31" t="s">
        <v>113</v>
      </c>
      <c r="L44" s="31" t="s">
        <v>114</v>
      </c>
      <c r="M44" s="38"/>
    </row>
    <row r="45" spans="1:13" s="10" customFormat="1" x14ac:dyDescent="0.25">
      <c r="A45" s="31">
        <f t="shared" si="0"/>
        <v>36</v>
      </c>
      <c r="B45" s="43" t="s">
        <v>70</v>
      </c>
      <c r="C45" s="31"/>
      <c r="D45" s="39" t="s">
        <v>115</v>
      </c>
      <c r="E45" s="34" t="s">
        <v>21</v>
      </c>
      <c r="F45" s="42">
        <v>250000</v>
      </c>
      <c r="G45" s="36">
        <v>45580</v>
      </c>
      <c r="H45" s="36">
        <v>45657</v>
      </c>
      <c r="I45" s="37" t="s">
        <v>40</v>
      </c>
      <c r="J45" s="31" t="s">
        <v>116</v>
      </c>
      <c r="K45" s="31" t="s">
        <v>117</v>
      </c>
      <c r="L45" s="31" t="s">
        <v>118</v>
      </c>
      <c r="M45" s="38"/>
    </row>
    <row r="46" spans="1:13" s="10" customFormat="1" x14ac:dyDescent="0.25">
      <c r="A46" s="31">
        <f t="shared" si="0"/>
        <v>37</v>
      </c>
      <c r="B46" s="43" t="s">
        <v>70</v>
      </c>
      <c r="C46" s="31"/>
      <c r="D46" s="39" t="s">
        <v>119</v>
      </c>
      <c r="E46" s="34" t="s">
        <v>21</v>
      </c>
      <c r="F46" s="42">
        <v>500000</v>
      </c>
      <c r="G46" s="36"/>
      <c r="H46" s="36"/>
      <c r="I46" s="37" t="s">
        <v>120</v>
      </c>
      <c r="J46" s="31"/>
      <c r="K46" s="31"/>
      <c r="L46" s="31"/>
      <c r="M46" s="38"/>
    </row>
    <row r="47" spans="1:13" s="10" customFormat="1" x14ac:dyDescent="0.25">
      <c r="A47" s="31">
        <f>A121+1</f>
        <v>39</v>
      </c>
      <c r="B47" s="43" t="s">
        <v>121</v>
      </c>
      <c r="C47" s="31" t="s">
        <v>122</v>
      </c>
      <c r="D47" s="39" t="s">
        <v>123</v>
      </c>
      <c r="E47" s="34" t="s">
        <v>21</v>
      </c>
      <c r="F47" s="42">
        <v>550000</v>
      </c>
      <c r="G47" s="36">
        <v>45474</v>
      </c>
      <c r="H47" s="36">
        <v>45838</v>
      </c>
      <c r="I47" s="37" t="s">
        <v>40</v>
      </c>
      <c r="J47" s="31"/>
      <c r="K47" s="31" t="s">
        <v>23</v>
      </c>
      <c r="L47" s="31"/>
      <c r="M47" s="38"/>
    </row>
    <row r="48" spans="1:13" s="10" customFormat="1" x14ac:dyDescent="0.25">
      <c r="A48" s="31">
        <f t="shared" si="0"/>
        <v>40</v>
      </c>
      <c r="B48" s="43" t="s">
        <v>121</v>
      </c>
      <c r="C48" s="31" t="s">
        <v>124</v>
      </c>
      <c r="D48" s="39" t="s">
        <v>125</v>
      </c>
      <c r="E48" s="34" t="s">
        <v>21</v>
      </c>
      <c r="F48" s="42">
        <v>4500000</v>
      </c>
      <c r="G48" s="36">
        <v>45571</v>
      </c>
      <c r="H48" s="36">
        <v>45626</v>
      </c>
      <c r="I48" s="37" t="s">
        <v>107</v>
      </c>
      <c r="J48" s="31"/>
      <c r="K48" s="31" t="s">
        <v>62</v>
      </c>
      <c r="L48" s="31"/>
      <c r="M48" s="38"/>
    </row>
    <row r="49" spans="1:13" s="10" customFormat="1" x14ac:dyDescent="0.25">
      <c r="A49" s="31">
        <f t="shared" si="0"/>
        <v>41</v>
      </c>
      <c r="B49" s="43" t="s">
        <v>121</v>
      </c>
      <c r="C49" s="31"/>
      <c r="D49" s="39" t="s">
        <v>126</v>
      </c>
      <c r="E49" s="34" t="s">
        <v>21</v>
      </c>
      <c r="F49" s="42">
        <v>300000</v>
      </c>
      <c r="G49" s="36">
        <v>45474</v>
      </c>
      <c r="H49" s="36">
        <v>45838</v>
      </c>
      <c r="I49" s="37" t="s">
        <v>27</v>
      </c>
      <c r="J49" s="31"/>
      <c r="K49" s="31" t="s">
        <v>23</v>
      </c>
      <c r="L49" s="31"/>
      <c r="M49" s="38"/>
    </row>
    <row r="50" spans="1:13" s="10" customFormat="1" ht="14.25" customHeight="1" x14ac:dyDescent="0.25">
      <c r="A50" s="31">
        <f t="shared" si="0"/>
        <v>42</v>
      </c>
      <c r="B50" s="43" t="s">
        <v>121</v>
      </c>
      <c r="C50" s="31"/>
      <c r="D50" s="39" t="s">
        <v>127</v>
      </c>
      <c r="E50" s="34" t="s">
        <v>21</v>
      </c>
      <c r="F50" s="42">
        <v>40000</v>
      </c>
      <c r="G50" s="36">
        <v>45474</v>
      </c>
      <c r="H50" s="36">
        <v>45838</v>
      </c>
      <c r="I50" s="37" t="s">
        <v>27</v>
      </c>
      <c r="J50" s="31"/>
      <c r="K50" s="31" t="s">
        <v>23</v>
      </c>
      <c r="L50" s="31"/>
      <c r="M50" s="38"/>
    </row>
    <row r="51" spans="1:13" s="10" customFormat="1" x14ac:dyDescent="0.25">
      <c r="A51" s="31">
        <f t="shared" si="0"/>
        <v>43</v>
      </c>
      <c r="B51" s="43" t="s">
        <v>121</v>
      </c>
      <c r="C51" s="31" t="s">
        <v>128</v>
      </c>
      <c r="D51" s="39" t="s">
        <v>129</v>
      </c>
      <c r="E51" s="34" t="s">
        <v>21</v>
      </c>
      <c r="F51" s="42">
        <v>550000</v>
      </c>
      <c r="G51" s="36">
        <v>45474</v>
      </c>
      <c r="H51" s="36">
        <v>45838</v>
      </c>
      <c r="I51" s="37" t="s">
        <v>27</v>
      </c>
      <c r="J51" s="31"/>
      <c r="K51" s="31" t="s">
        <v>23</v>
      </c>
      <c r="L51" s="31"/>
      <c r="M51" s="38"/>
    </row>
    <row r="52" spans="1:13" s="10" customFormat="1" x14ac:dyDescent="0.25">
      <c r="A52" s="31">
        <f t="shared" si="0"/>
        <v>44</v>
      </c>
      <c r="B52" s="43" t="s">
        <v>121</v>
      </c>
      <c r="C52" s="31"/>
      <c r="D52" s="39" t="s">
        <v>130</v>
      </c>
      <c r="E52" s="34" t="s">
        <v>21</v>
      </c>
      <c r="F52" s="42">
        <v>1850000</v>
      </c>
      <c r="G52" s="36">
        <v>45571</v>
      </c>
      <c r="H52" s="36">
        <v>45716</v>
      </c>
      <c r="I52" s="37" t="s">
        <v>22</v>
      </c>
      <c r="J52" s="31" t="s">
        <v>131</v>
      </c>
      <c r="K52" s="31" t="s">
        <v>51</v>
      </c>
      <c r="L52" s="31" t="s">
        <v>132</v>
      </c>
      <c r="M52" s="38"/>
    </row>
    <row r="53" spans="1:13" s="10" customFormat="1" x14ac:dyDescent="0.25">
      <c r="A53" s="31">
        <f t="shared" si="0"/>
        <v>45</v>
      </c>
      <c r="B53" s="43" t="s">
        <v>121</v>
      </c>
      <c r="C53" s="31"/>
      <c r="D53" s="39" t="s">
        <v>133</v>
      </c>
      <c r="E53" s="34" t="s">
        <v>21</v>
      </c>
      <c r="F53" s="42">
        <v>40000</v>
      </c>
      <c r="G53" s="36">
        <v>45474</v>
      </c>
      <c r="H53" s="36">
        <v>45838</v>
      </c>
      <c r="I53" s="37" t="s">
        <v>27</v>
      </c>
      <c r="J53" s="31"/>
      <c r="K53" s="31" t="s">
        <v>23</v>
      </c>
      <c r="L53" s="31"/>
      <c r="M53" s="38"/>
    </row>
    <row r="54" spans="1:13" s="10" customFormat="1" x14ac:dyDescent="0.25">
      <c r="A54" s="31">
        <f t="shared" si="0"/>
        <v>46</v>
      </c>
      <c r="B54" s="43" t="s">
        <v>134</v>
      </c>
      <c r="C54" s="31">
        <v>2</v>
      </c>
      <c r="D54" s="39" t="s">
        <v>135</v>
      </c>
      <c r="E54" s="34" t="s">
        <v>21</v>
      </c>
      <c r="F54" s="42">
        <v>7000000</v>
      </c>
      <c r="G54" s="36">
        <v>45627</v>
      </c>
      <c r="H54" s="36">
        <v>46022</v>
      </c>
      <c r="I54" s="37" t="s">
        <v>22</v>
      </c>
      <c r="J54" s="31"/>
      <c r="K54" s="31" t="s">
        <v>42</v>
      </c>
      <c r="L54" s="31"/>
      <c r="M54" s="38"/>
    </row>
    <row r="55" spans="1:13" s="10" customFormat="1" x14ac:dyDescent="0.25">
      <c r="A55" s="31">
        <f t="shared" si="0"/>
        <v>47</v>
      </c>
      <c r="B55" s="43" t="s">
        <v>134</v>
      </c>
      <c r="C55" s="31">
        <v>2</v>
      </c>
      <c r="D55" s="39" t="s">
        <v>136</v>
      </c>
      <c r="E55" s="34" t="s">
        <v>21</v>
      </c>
      <c r="F55" s="42">
        <v>7000000</v>
      </c>
      <c r="G55" s="36">
        <v>45627</v>
      </c>
      <c r="H55" s="36">
        <v>45838</v>
      </c>
      <c r="I55" s="37" t="s">
        <v>22</v>
      </c>
      <c r="J55" s="31"/>
      <c r="K55" s="31" t="s">
        <v>42</v>
      </c>
      <c r="L55" s="31" t="s">
        <v>35</v>
      </c>
      <c r="M55" s="38"/>
    </row>
    <row r="56" spans="1:13" s="10" customFormat="1" x14ac:dyDescent="0.25">
      <c r="A56" s="31">
        <f t="shared" si="0"/>
        <v>48</v>
      </c>
      <c r="B56" s="43" t="s">
        <v>134</v>
      </c>
      <c r="C56" s="31"/>
      <c r="D56" s="39" t="s">
        <v>137</v>
      </c>
      <c r="E56" s="34" t="s">
        <v>21</v>
      </c>
      <c r="F56" s="42">
        <v>300000</v>
      </c>
      <c r="G56" s="36">
        <v>45474</v>
      </c>
      <c r="H56" s="36">
        <v>45838</v>
      </c>
      <c r="I56" s="37" t="s">
        <v>22</v>
      </c>
      <c r="J56" s="31"/>
      <c r="K56" s="31" t="s">
        <v>23</v>
      </c>
      <c r="L56" s="31"/>
      <c r="M56" s="38"/>
    </row>
    <row r="57" spans="1:13" s="10" customFormat="1" x14ac:dyDescent="0.25">
      <c r="A57" s="31">
        <f t="shared" si="0"/>
        <v>49</v>
      </c>
      <c r="B57" s="43" t="s">
        <v>134</v>
      </c>
      <c r="C57" s="31"/>
      <c r="D57" s="39" t="s">
        <v>138</v>
      </c>
      <c r="E57" s="34" t="s">
        <v>21</v>
      </c>
      <c r="F57" s="42">
        <v>100000</v>
      </c>
      <c r="G57" s="36">
        <v>45474</v>
      </c>
      <c r="H57" s="36">
        <v>45838</v>
      </c>
      <c r="I57" s="37" t="s">
        <v>22</v>
      </c>
      <c r="J57" s="31"/>
      <c r="K57" s="31" t="s">
        <v>23</v>
      </c>
      <c r="L57" s="31"/>
      <c r="M57" s="38"/>
    </row>
    <row r="58" spans="1:13" s="10" customFormat="1" x14ac:dyDescent="0.25">
      <c r="A58" s="31">
        <f t="shared" si="0"/>
        <v>50</v>
      </c>
      <c r="B58" s="43" t="s">
        <v>134</v>
      </c>
      <c r="C58" s="31"/>
      <c r="D58" s="39" t="s">
        <v>139</v>
      </c>
      <c r="E58" s="34" t="s">
        <v>21</v>
      </c>
      <c r="F58" s="42">
        <v>1500000</v>
      </c>
      <c r="G58" s="36">
        <v>45453</v>
      </c>
      <c r="H58" s="36">
        <v>45819</v>
      </c>
      <c r="I58" s="37" t="s">
        <v>40</v>
      </c>
      <c r="J58" s="31" t="s">
        <v>140</v>
      </c>
      <c r="K58" s="31" t="s">
        <v>62</v>
      </c>
      <c r="L58" s="31" t="s">
        <v>141</v>
      </c>
      <c r="M58" s="38">
        <v>341942.62</v>
      </c>
    </row>
    <row r="59" spans="1:13" s="10" customFormat="1" x14ac:dyDescent="0.25">
      <c r="A59" s="31">
        <f>A58+1</f>
        <v>51</v>
      </c>
      <c r="B59" s="43" t="s">
        <v>134</v>
      </c>
      <c r="C59" s="47" t="s">
        <v>142</v>
      </c>
      <c r="D59" s="39" t="s">
        <v>143</v>
      </c>
      <c r="E59" s="34" t="s">
        <v>21</v>
      </c>
      <c r="F59" s="42">
        <v>1151683</v>
      </c>
      <c r="G59" s="36">
        <v>44742</v>
      </c>
      <c r="H59" s="36">
        <v>45838</v>
      </c>
      <c r="I59" s="37" t="s">
        <v>40</v>
      </c>
      <c r="J59" s="31" t="s">
        <v>144</v>
      </c>
      <c r="K59" s="31" t="s">
        <v>117</v>
      </c>
      <c r="L59" s="31" t="s">
        <v>145</v>
      </c>
      <c r="M59" s="38">
        <v>992700</v>
      </c>
    </row>
    <row r="60" spans="1:13" s="10" customFormat="1" x14ac:dyDescent="0.25">
      <c r="A60" s="31">
        <f t="shared" si="0"/>
        <v>52</v>
      </c>
      <c r="B60" s="43" t="s">
        <v>146</v>
      </c>
      <c r="C60" s="31"/>
      <c r="D60" s="39" t="s">
        <v>147</v>
      </c>
      <c r="E60" s="34" t="s">
        <v>21</v>
      </c>
      <c r="F60" s="42">
        <v>150000</v>
      </c>
      <c r="G60" s="36">
        <v>45474</v>
      </c>
      <c r="H60" s="36">
        <v>45838</v>
      </c>
      <c r="I60" s="37" t="s">
        <v>27</v>
      </c>
      <c r="J60" s="31"/>
      <c r="K60" s="31" t="s">
        <v>148</v>
      </c>
      <c r="L60" s="31"/>
      <c r="M60" s="38"/>
    </row>
    <row r="61" spans="1:13" s="10" customFormat="1" x14ac:dyDescent="0.25">
      <c r="A61" s="31">
        <f t="shared" si="0"/>
        <v>53</v>
      </c>
      <c r="B61" s="43" t="s">
        <v>146</v>
      </c>
      <c r="C61" s="31"/>
      <c r="D61" s="39" t="s">
        <v>149</v>
      </c>
      <c r="E61" s="34" t="s">
        <v>21</v>
      </c>
      <c r="F61" s="42">
        <v>200000</v>
      </c>
      <c r="G61" s="36">
        <v>45536</v>
      </c>
      <c r="H61" s="36">
        <v>45838</v>
      </c>
      <c r="I61" s="37" t="s">
        <v>27</v>
      </c>
      <c r="J61" s="31"/>
      <c r="K61" s="31" t="s">
        <v>148</v>
      </c>
      <c r="L61" s="31"/>
      <c r="M61" s="38"/>
    </row>
    <row r="62" spans="1:13" s="10" customFormat="1" x14ac:dyDescent="0.25">
      <c r="A62" s="31">
        <f t="shared" si="0"/>
        <v>54</v>
      </c>
      <c r="B62" s="43" t="s">
        <v>146</v>
      </c>
      <c r="C62" s="31"/>
      <c r="D62" s="39" t="s">
        <v>150</v>
      </c>
      <c r="E62" s="34" t="s">
        <v>21</v>
      </c>
      <c r="F62" s="42">
        <v>3500000</v>
      </c>
      <c r="G62" s="36">
        <v>45536</v>
      </c>
      <c r="H62" s="36">
        <v>45838</v>
      </c>
      <c r="I62" s="37" t="s">
        <v>27</v>
      </c>
      <c r="J62" s="31"/>
      <c r="K62" s="31" t="s">
        <v>148</v>
      </c>
      <c r="L62" s="31"/>
      <c r="M62" s="38"/>
    </row>
    <row r="63" spans="1:13" s="10" customFormat="1" x14ac:dyDescent="0.25">
      <c r="A63" s="31">
        <f t="shared" si="0"/>
        <v>55</v>
      </c>
      <c r="B63" s="43" t="s">
        <v>146</v>
      </c>
      <c r="C63" s="31"/>
      <c r="D63" s="39" t="s">
        <v>151</v>
      </c>
      <c r="E63" s="34" t="s">
        <v>21</v>
      </c>
      <c r="F63" s="42">
        <v>236000</v>
      </c>
      <c r="G63" s="36">
        <v>45474</v>
      </c>
      <c r="H63" s="36">
        <v>45838</v>
      </c>
      <c r="I63" s="37" t="s">
        <v>27</v>
      </c>
      <c r="J63" s="31" t="s">
        <v>152</v>
      </c>
      <c r="K63" s="31" t="s">
        <v>148</v>
      </c>
      <c r="L63" s="31" t="s">
        <v>153</v>
      </c>
      <c r="M63" s="38"/>
    </row>
    <row r="64" spans="1:13" s="10" customFormat="1" x14ac:dyDescent="0.25">
      <c r="A64" s="31">
        <f t="shared" si="0"/>
        <v>56</v>
      </c>
      <c r="B64" s="43" t="s">
        <v>146</v>
      </c>
      <c r="C64" s="31"/>
      <c r="D64" s="39" t="s">
        <v>154</v>
      </c>
      <c r="E64" s="34" t="s">
        <v>21</v>
      </c>
      <c r="F64" s="42">
        <v>335306</v>
      </c>
      <c r="G64" s="36">
        <v>45474</v>
      </c>
      <c r="H64" s="36">
        <v>45473</v>
      </c>
      <c r="I64" s="37" t="s">
        <v>27</v>
      </c>
      <c r="J64" s="31" t="s">
        <v>152</v>
      </c>
      <c r="K64" s="31" t="s">
        <v>148</v>
      </c>
      <c r="L64" s="31" t="s">
        <v>153</v>
      </c>
      <c r="M64" s="38"/>
    </row>
    <row r="65" spans="1:13" s="10" customFormat="1" x14ac:dyDescent="0.25">
      <c r="A65" s="31">
        <f t="shared" si="0"/>
        <v>57</v>
      </c>
      <c r="B65" s="43" t="s">
        <v>155</v>
      </c>
      <c r="C65" s="31"/>
      <c r="D65" s="39" t="s">
        <v>156</v>
      </c>
      <c r="E65" s="34" t="s">
        <v>21</v>
      </c>
      <c r="F65" s="42">
        <v>1820000</v>
      </c>
      <c r="G65" s="36">
        <v>45474</v>
      </c>
      <c r="H65" s="36">
        <v>45838</v>
      </c>
      <c r="I65" s="37" t="s">
        <v>40</v>
      </c>
      <c r="J65" s="31"/>
      <c r="K65" s="31" t="s">
        <v>23</v>
      </c>
      <c r="L65" s="31"/>
      <c r="M65" s="38"/>
    </row>
    <row r="66" spans="1:13" s="10" customFormat="1" x14ac:dyDescent="0.25">
      <c r="A66" s="31">
        <f t="shared" si="0"/>
        <v>58</v>
      </c>
      <c r="B66" s="43" t="s">
        <v>157</v>
      </c>
      <c r="C66" s="31"/>
      <c r="D66" s="39" t="s">
        <v>158</v>
      </c>
      <c r="E66" s="34" t="s">
        <v>21</v>
      </c>
      <c r="F66" s="42">
        <v>1000000</v>
      </c>
      <c r="G66" s="36">
        <v>45474</v>
      </c>
      <c r="H66" s="36">
        <v>45838</v>
      </c>
      <c r="I66" s="37" t="s">
        <v>22</v>
      </c>
      <c r="J66" s="31"/>
      <c r="K66" s="31" t="s">
        <v>159</v>
      </c>
      <c r="L66" s="31"/>
      <c r="M66" s="38"/>
    </row>
    <row r="67" spans="1:13" s="10" customFormat="1" x14ac:dyDescent="0.25">
      <c r="A67" s="31">
        <f t="shared" si="0"/>
        <v>59</v>
      </c>
      <c r="B67" s="43" t="s">
        <v>157</v>
      </c>
      <c r="C67" s="31"/>
      <c r="D67" s="39" t="s">
        <v>160</v>
      </c>
      <c r="E67" s="34" t="s">
        <v>21</v>
      </c>
      <c r="F67" s="42">
        <v>10134913</v>
      </c>
      <c r="G67" s="36">
        <v>45474</v>
      </c>
      <c r="H67" s="36">
        <v>45838</v>
      </c>
      <c r="I67" s="37" t="s">
        <v>22</v>
      </c>
      <c r="J67" s="31"/>
      <c r="K67" s="31" t="s">
        <v>23</v>
      </c>
      <c r="L67" s="31"/>
      <c r="M67" s="38"/>
    </row>
    <row r="68" spans="1:13" s="10" customFormat="1" x14ac:dyDescent="0.25">
      <c r="A68" s="31">
        <f t="shared" si="0"/>
        <v>60</v>
      </c>
      <c r="B68" s="43" t="s">
        <v>70</v>
      </c>
      <c r="C68" s="31"/>
      <c r="D68" s="39" t="s">
        <v>161</v>
      </c>
      <c r="E68" s="34" t="s">
        <v>21</v>
      </c>
      <c r="F68" s="48">
        <v>1000000</v>
      </c>
      <c r="G68" s="36">
        <v>45474</v>
      </c>
      <c r="H68" s="36">
        <v>45838</v>
      </c>
      <c r="I68" s="37" t="s">
        <v>22</v>
      </c>
      <c r="J68" s="31"/>
      <c r="K68" s="31" t="s">
        <v>23</v>
      </c>
      <c r="L68" s="31"/>
      <c r="M68" s="38"/>
    </row>
    <row r="69" spans="1:13" s="10" customFormat="1" x14ac:dyDescent="0.25">
      <c r="A69" s="31">
        <f t="shared" si="0"/>
        <v>61</v>
      </c>
      <c r="B69" s="43" t="s">
        <v>19</v>
      </c>
      <c r="C69" s="31"/>
      <c r="D69" s="39" t="s">
        <v>161</v>
      </c>
      <c r="E69" s="34" t="s">
        <v>21</v>
      </c>
      <c r="F69" s="42">
        <v>1000000</v>
      </c>
      <c r="G69" s="36">
        <v>45474</v>
      </c>
      <c r="H69" s="36">
        <v>45838</v>
      </c>
      <c r="I69" s="37" t="s">
        <v>22</v>
      </c>
      <c r="J69" s="31"/>
      <c r="K69" s="31" t="s">
        <v>23</v>
      </c>
      <c r="L69" s="31"/>
      <c r="M69" s="38"/>
    </row>
    <row r="70" spans="1:13" s="10" customFormat="1" x14ac:dyDescent="0.25">
      <c r="A70" s="31">
        <f t="shared" si="0"/>
        <v>62</v>
      </c>
      <c r="B70" s="43" t="s">
        <v>55</v>
      </c>
      <c r="C70" s="31"/>
      <c r="D70" s="39" t="s">
        <v>161</v>
      </c>
      <c r="E70" s="34" t="s">
        <v>21</v>
      </c>
      <c r="F70" s="42">
        <v>1000000</v>
      </c>
      <c r="G70" s="36">
        <v>45474</v>
      </c>
      <c r="H70" s="36">
        <v>45838</v>
      </c>
      <c r="I70" s="37" t="s">
        <v>22</v>
      </c>
      <c r="J70" s="31"/>
      <c r="K70" s="31" t="s">
        <v>23</v>
      </c>
      <c r="L70" s="31"/>
      <c r="M70" s="38"/>
    </row>
    <row r="71" spans="1:13" s="10" customFormat="1" x14ac:dyDescent="0.25">
      <c r="A71" s="31">
        <f>A23+1</f>
        <v>14</v>
      </c>
      <c r="B71" s="43" t="s">
        <v>38</v>
      </c>
      <c r="C71" s="31">
        <v>6</v>
      </c>
      <c r="D71" s="39" t="s">
        <v>162</v>
      </c>
      <c r="E71" s="34" t="s">
        <v>21</v>
      </c>
      <c r="F71" s="42">
        <v>2394350</v>
      </c>
      <c r="G71" s="36">
        <v>45006</v>
      </c>
      <c r="H71" s="36">
        <v>45565</v>
      </c>
      <c r="I71" s="37" t="s">
        <v>40</v>
      </c>
      <c r="J71" s="31" t="s">
        <v>163</v>
      </c>
      <c r="K71" s="31" t="s">
        <v>62</v>
      </c>
      <c r="L71" s="31" t="s">
        <v>52</v>
      </c>
      <c r="M71" s="38">
        <v>2154915</v>
      </c>
    </row>
    <row r="72" spans="1:13" s="10" customFormat="1" x14ac:dyDescent="0.25">
      <c r="A72" s="31">
        <f>A70+1</f>
        <v>63</v>
      </c>
      <c r="B72" s="43" t="s">
        <v>38</v>
      </c>
      <c r="C72" s="31"/>
      <c r="D72" s="39" t="s">
        <v>161</v>
      </c>
      <c r="E72" s="34" t="s">
        <v>21</v>
      </c>
      <c r="F72" s="42">
        <v>1000000</v>
      </c>
      <c r="G72" s="36">
        <v>45474</v>
      </c>
      <c r="H72" s="36">
        <v>45838</v>
      </c>
      <c r="I72" s="37" t="s">
        <v>22</v>
      </c>
      <c r="J72" s="31"/>
      <c r="K72" s="31" t="s">
        <v>23</v>
      </c>
      <c r="L72" s="31"/>
      <c r="M72" s="38"/>
    </row>
    <row r="73" spans="1:13" s="10" customFormat="1" x14ac:dyDescent="0.25">
      <c r="A73" s="31">
        <f>A82+1</f>
        <v>65</v>
      </c>
      <c r="B73" s="43" t="s">
        <v>93</v>
      </c>
      <c r="C73" s="49"/>
      <c r="D73" s="50" t="s">
        <v>164</v>
      </c>
      <c r="E73" s="51" t="s">
        <v>165</v>
      </c>
      <c r="F73" s="52"/>
      <c r="G73" s="36">
        <v>45597</v>
      </c>
      <c r="H73" s="53">
        <v>45777</v>
      </c>
      <c r="I73" s="54" t="s">
        <v>22</v>
      </c>
      <c r="J73" s="31"/>
      <c r="K73" s="31" t="s">
        <v>42</v>
      </c>
      <c r="L73" s="31" t="s">
        <v>35</v>
      </c>
      <c r="M73" s="38"/>
    </row>
    <row r="74" spans="1:13" s="10" customFormat="1" x14ac:dyDescent="0.25">
      <c r="A74" s="31">
        <f>A73+1</f>
        <v>66</v>
      </c>
      <c r="B74" s="55" t="s">
        <v>70</v>
      </c>
      <c r="C74" s="49"/>
      <c r="D74" s="56" t="s">
        <v>166</v>
      </c>
      <c r="E74" s="51" t="s">
        <v>165</v>
      </c>
      <c r="F74" s="57">
        <v>300000</v>
      </c>
      <c r="G74" s="36">
        <v>45658</v>
      </c>
      <c r="H74" s="53">
        <v>45868</v>
      </c>
      <c r="I74" s="54" t="s">
        <v>27</v>
      </c>
      <c r="J74" s="31" t="s">
        <v>167</v>
      </c>
      <c r="K74" s="57" t="s">
        <v>73</v>
      </c>
      <c r="L74" s="57"/>
      <c r="M74" s="38"/>
    </row>
    <row r="75" spans="1:13" s="10" customFormat="1" x14ac:dyDescent="0.25">
      <c r="A75" s="31">
        <f t="shared" ref="A75:A115" si="1">A74+1</f>
        <v>67</v>
      </c>
      <c r="B75" s="55" t="s">
        <v>70</v>
      </c>
      <c r="C75" s="49" t="s">
        <v>168</v>
      </c>
      <c r="D75" s="56" t="s">
        <v>169</v>
      </c>
      <c r="E75" s="51" t="s">
        <v>165</v>
      </c>
      <c r="F75" s="57">
        <v>175000</v>
      </c>
      <c r="G75" s="36">
        <v>45352</v>
      </c>
      <c r="H75" s="53">
        <v>45565</v>
      </c>
      <c r="I75" s="54" t="s">
        <v>76</v>
      </c>
      <c r="J75" s="31" t="s">
        <v>170</v>
      </c>
      <c r="K75" s="57" t="s">
        <v>62</v>
      </c>
      <c r="L75" s="57" t="s">
        <v>171</v>
      </c>
      <c r="M75" s="38">
        <v>175000</v>
      </c>
    </row>
    <row r="76" spans="1:13" s="10" customFormat="1" x14ac:dyDescent="0.25">
      <c r="A76" s="31">
        <f t="shared" si="1"/>
        <v>68</v>
      </c>
      <c r="B76" s="43" t="s">
        <v>93</v>
      </c>
      <c r="C76" s="49" t="s">
        <v>172</v>
      </c>
      <c r="D76" s="56" t="s">
        <v>173</v>
      </c>
      <c r="E76" s="51" t="s">
        <v>165</v>
      </c>
      <c r="F76" s="57">
        <v>2731000</v>
      </c>
      <c r="G76" s="36">
        <v>45551</v>
      </c>
      <c r="H76" s="53">
        <v>45656</v>
      </c>
      <c r="I76" s="54" t="s">
        <v>40</v>
      </c>
      <c r="J76" s="31" t="s">
        <v>174</v>
      </c>
      <c r="K76" s="57" t="s">
        <v>42</v>
      </c>
      <c r="L76" s="57" t="s">
        <v>175</v>
      </c>
      <c r="M76" s="38">
        <v>196300</v>
      </c>
    </row>
    <row r="77" spans="1:13" s="10" customFormat="1" x14ac:dyDescent="0.25">
      <c r="A77" s="31">
        <f t="shared" si="1"/>
        <v>69</v>
      </c>
      <c r="B77" s="55" t="s">
        <v>70</v>
      </c>
      <c r="C77" s="49" t="s">
        <v>100</v>
      </c>
      <c r="D77" s="56" t="s">
        <v>176</v>
      </c>
      <c r="E77" s="51" t="s">
        <v>165</v>
      </c>
      <c r="F77" s="57">
        <v>630000</v>
      </c>
      <c r="G77" s="36">
        <v>45550</v>
      </c>
      <c r="H77" s="53">
        <v>45838</v>
      </c>
      <c r="I77" s="54" t="s">
        <v>40</v>
      </c>
      <c r="J77" s="31" t="s">
        <v>177</v>
      </c>
      <c r="K77" s="57" t="s">
        <v>117</v>
      </c>
      <c r="L77" s="57" t="s">
        <v>178</v>
      </c>
      <c r="M77" s="38"/>
    </row>
    <row r="78" spans="1:13" s="10" customFormat="1" x14ac:dyDescent="0.25">
      <c r="A78" s="31">
        <f t="shared" si="1"/>
        <v>70</v>
      </c>
      <c r="B78" s="55" t="s">
        <v>70</v>
      </c>
      <c r="C78" s="49" t="s">
        <v>179</v>
      </c>
      <c r="D78" s="56" t="s">
        <v>180</v>
      </c>
      <c r="E78" s="51" t="s">
        <v>165</v>
      </c>
      <c r="F78" s="57">
        <v>640150</v>
      </c>
      <c r="G78" s="36"/>
      <c r="H78" s="53"/>
      <c r="I78" s="54" t="s">
        <v>22</v>
      </c>
      <c r="J78" s="31" t="s">
        <v>181</v>
      </c>
      <c r="K78" s="57" t="s">
        <v>117</v>
      </c>
      <c r="L78" s="57" t="s">
        <v>182</v>
      </c>
      <c r="M78" s="38"/>
    </row>
    <row r="79" spans="1:13" s="10" customFormat="1" x14ac:dyDescent="0.25">
      <c r="A79" s="31">
        <f t="shared" si="1"/>
        <v>71</v>
      </c>
      <c r="B79" s="55" t="s">
        <v>70</v>
      </c>
      <c r="C79" s="49"/>
      <c r="D79" s="56" t="s">
        <v>183</v>
      </c>
      <c r="E79" s="51" t="s">
        <v>165</v>
      </c>
      <c r="F79" s="57">
        <v>1560000</v>
      </c>
      <c r="G79" s="36"/>
      <c r="H79" s="53"/>
      <c r="I79" s="54" t="s">
        <v>22</v>
      </c>
      <c r="J79" s="31" t="s">
        <v>184</v>
      </c>
      <c r="K79" s="57" t="s">
        <v>117</v>
      </c>
      <c r="L79" s="57"/>
      <c r="M79" s="38"/>
    </row>
    <row r="80" spans="1:13" s="10" customFormat="1" x14ac:dyDescent="0.25">
      <c r="A80" s="31">
        <f t="shared" si="1"/>
        <v>72</v>
      </c>
      <c r="B80" s="55" t="s">
        <v>70</v>
      </c>
      <c r="C80" s="49"/>
      <c r="D80" s="56" t="s">
        <v>185</v>
      </c>
      <c r="E80" s="51" t="s">
        <v>165</v>
      </c>
      <c r="F80" s="57">
        <v>5300000</v>
      </c>
      <c r="G80" s="36">
        <v>45717</v>
      </c>
      <c r="H80" s="53">
        <v>46347</v>
      </c>
      <c r="I80" s="54" t="s">
        <v>22</v>
      </c>
      <c r="J80" s="31" t="s">
        <v>184</v>
      </c>
      <c r="K80" s="57" t="s">
        <v>73</v>
      </c>
      <c r="L80" s="57"/>
      <c r="M80" s="38"/>
    </row>
    <row r="81" spans="1:13" s="10" customFormat="1" x14ac:dyDescent="0.25">
      <c r="A81" s="31">
        <f t="shared" si="1"/>
        <v>73</v>
      </c>
      <c r="B81" s="55" t="s">
        <v>70</v>
      </c>
      <c r="C81" s="49"/>
      <c r="D81" s="56" t="s">
        <v>186</v>
      </c>
      <c r="E81" s="51" t="s">
        <v>165</v>
      </c>
      <c r="F81" s="57">
        <v>2504728</v>
      </c>
      <c r="G81" s="36">
        <v>45419</v>
      </c>
      <c r="H81" s="53">
        <v>45621</v>
      </c>
      <c r="I81" s="54" t="s">
        <v>40</v>
      </c>
      <c r="J81" s="58" t="s">
        <v>187</v>
      </c>
      <c r="K81" s="57" t="s">
        <v>62</v>
      </c>
      <c r="L81" s="57" t="s">
        <v>188</v>
      </c>
      <c r="M81" s="38">
        <v>2173193</v>
      </c>
    </row>
    <row r="82" spans="1:13" s="10" customFormat="1" x14ac:dyDescent="0.25">
      <c r="A82" s="31">
        <v>64</v>
      </c>
      <c r="B82" s="43" t="s">
        <v>38</v>
      </c>
      <c r="C82" s="31"/>
      <c r="D82" s="39" t="s">
        <v>189</v>
      </c>
      <c r="E82" s="34" t="s">
        <v>21</v>
      </c>
      <c r="F82" s="42">
        <v>10000000</v>
      </c>
      <c r="G82" s="36">
        <v>45474</v>
      </c>
      <c r="H82" s="36">
        <v>45838</v>
      </c>
      <c r="I82" s="37" t="s">
        <v>40</v>
      </c>
      <c r="J82" s="31"/>
      <c r="K82" s="31" t="s">
        <v>159</v>
      </c>
      <c r="L82" s="31"/>
      <c r="M82" s="38"/>
    </row>
    <row r="83" spans="1:13" s="10" customFormat="1" x14ac:dyDescent="0.25">
      <c r="A83" s="31">
        <f>A81+1</f>
        <v>74</v>
      </c>
      <c r="B83" s="55" t="s">
        <v>38</v>
      </c>
      <c r="C83" s="49" t="s">
        <v>190</v>
      </c>
      <c r="D83" s="59" t="s">
        <v>191</v>
      </c>
      <c r="E83" s="51" t="s">
        <v>165</v>
      </c>
      <c r="F83" s="60">
        <v>1117328</v>
      </c>
      <c r="G83" s="36">
        <v>45580</v>
      </c>
      <c r="H83" s="53">
        <v>46022</v>
      </c>
      <c r="I83" s="54" t="s">
        <v>107</v>
      </c>
      <c r="J83" s="61" t="s">
        <v>184</v>
      </c>
      <c r="K83" s="62" t="s">
        <v>62</v>
      </c>
      <c r="L83" s="62" t="s">
        <v>192</v>
      </c>
      <c r="M83" s="38"/>
    </row>
    <row r="84" spans="1:13" s="10" customFormat="1" ht="27" x14ac:dyDescent="0.25">
      <c r="A84" s="31">
        <f t="shared" si="1"/>
        <v>75</v>
      </c>
      <c r="B84" s="55" t="s">
        <v>38</v>
      </c>
      <c r="C84" s="49" t="s">
        <v>193</v>
      </c>
      <c r="D84" s="59" t="s">
        <v>194</v>
      </c>
      <c r="E84" s="51" t="s">
        <v>165</v>
      </c>
      <c r="F84" s="63">
        <v>739091.69</v>
      </c>
      <c r="G84" s="36">
        <v>45000</v>
      </c>
      <c r="H84" s="53">
        <v>45474</v>
      </c>
      <c r="I84" s="54" t="s">
        <v>195</v>
      </c>
      <c r="J84" s="61" t="s">
        <v>196</v>
      </c>
      <c r="K84" s="57" t="s">
        <v>51</v>
      </c>
      <c r="L84" s="62" t="s">
        <v>52</v>
      </c>
      <c r="M84" s="38">
        <v>603935.86</v>
      </c>
    </row>
    <row r="85" spans="1:13" s="10" customFormat="1" x14ac:dyDescent="0.25">
      <c r="A85" s="31">
        <f t="shared" si="1"/>
        <v>76</v>
      </c>
      <c r="B85" s="55" t="s">
        <v>38</v>
      </c>
      <c r="C85" s="49"/>
      <c r="D85" s="59" t="s">
        <v>197</v>
      </c>
      <c r="E85" s="51" t="s">
        <v>165</v>
      </c>
      <c r="F85" s="63">
        <v>12768425</v>
      </c>
      <c r="G85" s="36">
        <v>45611</v>
      </c>
      <c r="H85" s="53">
        <v>45718</v>
      </c>
      <c r="I85" s="54" t="s">
        <v>40</v>
      </c>
      <c r="J85" s="61" t="s">
        <v>184</v>
      </c>
      <c r="K85" s="62" t="s">
        <v>42</v>
      </c>
      <c r="L85" s="62" t="s">
        <v>198</v>
      </c>
      <c r="M85" s="38"/>
    </row>
    <row r="86" spans="1:13" s="10" customFormat="1" x14ac:dyDescent="0.25">
      <c r="A86" s="31">
        <f t="shared" si="1"/>
        <v>77</v>
      </c>
      <c r="B86" s="55" t="s">
        <v>38</v>
      </c>
      <c r="C86" s="49"/>
      <c r="D86" s="59" t="s">
        <v>199</v>
      </c>
      <c r="E86" s="51" t="s">
        <v>165</v>
      </c>
      <c r="F86" s="63">
        <v>12619593</v>
      </c>
      <c r="G86" s="36">
        <v>45558</v>
      </c>
      <c r="H86" s="53">
        <v>45718</v>
      </c>
      <c r="I86" s="54" t="s">
        <v>40</v>
      </c>
      <c r="J86" s="61" t="s">
        <v>184</v>
      </c>
      <c r="K86" s="62" t="s">
        <v>42</v>
      </c>
      <c r="L86" s="62" t="s">
        <v>198</v>
      </c>
      <c r="M86" s="38"/>
    </row>
    <row r="87" spans="1:13" s="10" customFormat="1" x14ac:dyDescent="0.25">
      <c r="A87" s="31">
        <f t="shared" si="1"/>
        <v>78</v>
      </c>
      <c r="B87" s="55" t="s">
        <v>38</v>
      </c>
      <c r="C87" s="49" t="s">
        <v>200</v>
      </c>
      <c r="D87" s="59" t="s">
        <v>201</v>
      </c>
      <c r="E87" s="51" t="s">
        <v>165</v>
      </c>
      <c r="F87" s="63">
        <v>8000000</v>
      </c>
      <c r="G87" s="36">
        <v>45604</v>
      </c>
      <c r="H87" s="53">
        <v>45716</v>
      </c>
      <c r="I87" s="54" t="s">
        <v>27</v>
      </c>
      <c r="J87" s="64"/>
      <c r="K87" s="57" t="s">
        <v>51</v>
      </c>
      <c r="L87" s="62"/>
      <c r="M87" s="38"/>
    </row>
    <row r="88" spans="1:13" s="10" customFormat="1" x14ac:dyDescent="0.25">
      <c r="A88" s="31">
        <f t="shared" si="1"/>
        <v>79</v>
      </c>
      <c r="B88" s="55" t="s">
        <v>38</v>
      </c>
      <c r="C88" s="49" t="s">
        <v>200</v>
      </c>
      <c r="D88" s="59" t="s">
        <v>202</v>
      </c>
      <c r="E88" s="51" t="s">
        <v>165</v>
      </c>
      <c r="F88" s="42">
        <v>10000000</v>
      </c>
      <c r="G88" s="36">
        <v>45732</v>
      </c>
      <c r="H88" s="53">
        <v>45858</v>
      </c>
      <c r="I88" s="54" t="s">
        <v>22</v>
      </c>
      <c r="J88" s="61" t="s">
        <v>203</v>
      </c>
      <c r="K88" s="57" t="s">
        <v>51</v>
      </c>
      <c r="L88" s="62"/>
      <c r="M88" s="38"/>
    </row>
    <row r="89" spans="1:13" s="10" customFormat="1" x14ac:dyDescent="0.25">
      <c r="A89" s="31">
        <f t="shared" si="1"/>
        <v>80</v>
      </c>
      <c r="B89" s="55" t="s">
        <v>38</v>
      </c>
      <c r="C89" s="49" t="s">
        <v>36</v>
      </c>
      <c r="D89" s="65" t="s">
        <v>204</v>
      </c>
      <c r="E89" s="51" t="s">
        <v>165</v>
      </c>
      <c r="F89" s="63">
        <v>2504728</v>
      </c>
      <c r="G89" s="36">
        <v>45706</v>
      </c>
      <c r="H89" s="66">
        <v>45870</v>
      </c>
      <c r="I89" s="54" t="s">
        <v>40</v>
      </c>
      <c r="J89" s="58" t="s">
        <v>205</v>
      </c>
      <c r="K89" s="62" t="s">
        <v>30</v>
      </c>
      <c r="L89" s="62" t="s">
        <v>206</v>
      </c>
      <c r="M89" s="38">
        <v>1218605.1399999999</v>
      </c>
    </row>
    <row r="90" spans="1:13" s="10" customFormat="1" x14ac:dyDescent="0.25">
      <c r="A90" s="31">
        <f t="shared" si="1"/>
        <v>81</v>
      </c>
      <c r="B90" s="55" t="s">
        <v>38</v>
      </c>
      <c r="C90" s="49"/>
      <c r="D90" s="56" t="s">
        <v>207</v>
      </c>
      <c r="E90" s="51" t="s">
        <v>165</v>
      </c>
      <c r="F90" s="63">
        <v>2567000</v>
      </c>
      <c r="G90" s="36">
        <v>44630</v>
      </c>
      <c r="H90" s="53">
        <v>45565</v>
      </c>
      <c r="I90" s="54" t="s">
        <v>40</v>
      </c>
      <c r="J90" s="67" t="s">
        <v>208</v>
      </c>
      <c r="K90" s="62" t="s">
        <v>62</v>
      </c>
      <c r="L90" s="62" t="s">
        <v>209</v>
      </c>
      <c r="M90" s="38">
        <v>2317770.9</v>
      </c>
    </row>
    <row r="91" spans="1:13" s="10" customFormat="1" x14ac:dyDescent="0.25">
      <c r="A91" s="31">
        <f t="shared" si="1"/>
        <v>82</v>
      </c>
      <c r="B91" s="55" t="s">
        <v>55</v>
      </c>
      <c r="C91" s="49" t="s">
        <v>58</v>
      </c>
      <c r="D91" s="56" t="s">
        <v>210</v>
      </c>
      <c r="E91" s="51" t="s">
        <v>165</v>
      </c>
      <c r="F91" s="63">
        <v>295382</v>
      </c>
      <c r="G91" s="36">
        <v>45566</v>
      </c>
      <c r="H91" s="53">
        <v>45838</v>
      </c>
      <c r="I91" s="54" t="s">
        <v>22</v>
      </c>
      <c r="J91" s="31" t="s">
        <v>211</v>
      </c>
      <c r="K91" s="57" t="s">
        <v>117</v>
      </c>
      <c r="L91" s="57" t="s">
        <v>114</v>
      </c>
      <c r="M91" s="38"/>
    </row>
    <row r="92" spans="1:13" s="10" customFormat="1" x14ac:dyDescent="0.25">
      <c r="A92" s="31">
        <f t="shared" si="1"/>
        <v>83</v>
      </c>
      <c r="B92" s="55" t="s">
        <v>55</v>
      </c>
      <c r="C92" s="49" t="s">
        <v>212</v>
      </c>
      <c r="D92" s="56" t="s">
        <v>213</v>
      </c>
      <c r="E92" s="51" t="s">
        <v>165</v>
      </c>
      <c r="F92" s="63">
        <v>294082</v>
      </c>
      <c r="G92" s="36">
        <v>45397</v>
      </c>
      <c r="H92" s="53">
        <v>45747</v>
      </c>
      <c r="I92" s="54" t="s">
        <v>40</v>
      </c>
      <c r="J92" s="68" t="s">
        <v>214</v>
      </c>
      <c r="K92" s="57" t="s">
        <v>117</v>
      </c>
      <c r="L92" s="57" t="s">
        <v>215</v>
      </c>
      <c r="M92" s="38">
        <v>119103.21</v>
      </c>
    </row>
    <row r="93" spans="1:13" s="10" customFormat="1" x14ac:dyDescent="0.25">
      <c r="A93" s="31">
        <f t="shared" si="1"/>
        <v>84</v>
      </c>
      <c r="B93" s="55" t="s">
        <v>55</v>
      </c>
      <c r="C93" s="49" t="s">
        <v>168</v>
      </c>
      <c r="D93" s="56" t="s">
        <v>216</v>
      </c>
      <c r="E93" s="51" t="s">
        <v>165</v>
      </c>
      <c r="F93" s="63">
        <v>2243385</v>
      </c>
      <c r="G93" s="36" t="s">
        <v>217</v>
      </c>
      <c r="H93" s="53" t="s">
        <v>217</v>
      </c>
      <c r="I93" s="54" t="s">
        <v>22</v>
      </c>
      <c r="J93" s="31" t="s">
        <v>184</v>
      </c>
      <c r="K93" s="62" t="s">
        <v>30</v>
      </c>
      <c r="L93" s="57"/>
      <c r="M93" s="38"/>
    </row>
    <row r="94" spans="1:13" s="10" customFormat="1" x14ac:dyDescent="0.25">
      <c r="A94" s="31">
        <f t="shared" si="1"/>
        <v>85</v>
      </c>
      <c r="B94" s="55" t="s">
        <v>55</v>
      </c>
      <c r="C94" s="49"/>
      <c r="D94" s="56" t="s">
        <v>218</v>
      </c>
      <c r="E94" s="51" t="s">
        <v>165</v>
      </c>
      <c r="F94" s="63">
        <v>2445496</v>
      </c>
      <c r="G94" s="36">
        <v>45566</v>
      </c>
      <c r="H94" s="53">
        <v>45838</v>
      </c>
      <c r="I94" s="54" t="s">
        <v>107</v>
      </c>
      <c r="J94" s="31" t="s">
        <v>219</v>
      </c>
      <c r="K94" s="57" t="s">
        <v>117</v>
      </c>
      <c r="L94" s="57" t="s">
        <v>220</v>
      </c>
      <c r="M94" s="38"/>
    </row>
    <row r="95" spans="1:13" s="10" customFormat="1" x14ac:dyDescent="0.25">
      <c r="A95" s="31">
        <f>A123+1</f>
        <v>88</v>
      </c>
      <c r="B95" s="55" t="s">
        <v>19</v>
      </c>
      <c r="C95" s="49" t="s">
        <v>190</v>
      </c>
      <c r="D95" s="59" t="s">
        <v>221</v>
      </c>
      <c r="E95" s="51" t="s">
        <v>165</v>
      </c>
      <c r="F95" s="63">
        <v>8350545</v>
      </c>
      <c r="G95" s="36"/>
      <c r="H95" s="53"/>
      <c r="I95" s="37" t="s">
        <v>22</v>
      </c>
      <c r="J95" s="64" t="s">
        <v>184</v>
      </c>
      <c r="K95" s="62" t="s">
        <v>30</v>
      </c>
      <c r="L95" s="62"/>
      <c r="M95" s="38"/>
    </row>
    <row r="96" spans="1:13" s="10" customFormat="1" x14ac:dyDescent="0.25">
      <c r="A96" s="31">
        <v>89</v>
      </c>
      <c r="B96" s="55" t="s">
        <v>19</v>
      </c>
      <c r="C96" s="49" t="s">
        <v>36</v>
      </c>
      <c r="D96" s="59" t="s">
        <v>222</v>
      </c>
      <c r="E96" s="51" t="s">
        <v>165</v>
      </c>
      <c r="F96" s="63">
        <v>368454</v>
      </c>
      <c r="G96" s="36">
        <v>45362</v>
      </c>
      <c r="H96" s="53">
        <v>45603</v>
      </c>
      <c r="I96" s="31" t="s">
        <v>76</v>
      </c>
      <c r="J96" s="64" t="s">
        <v>223</v>
      </c>
      <c r="K96" s="57" t="s">
        <v>117</v>
      </c>
      <c r="L96" s="57" t="s">
        <v>215</v>
      </c>
      <c r="M96" s="38">
        <v>364554</v>
      </c>
    </row>
    <row r="97" spans="1:13" s="10" customFormat="1" x14ac:dyDescent="0.25">
      <c r="A97" s="31">
        <v>90</v>
      </c>
      <c r="B97" s="55" t="s">
        <v>19</v>
      </c>
      <c r="C97" s="49" t="s">
        <v>36</v>
      </c>
      <c r="D97" s="59" t="s">
        <v>224</v>
      </c>
      <c r="E97" s="51" t="s">
        <v>165</v>
      </c>
      <c r="F97" s="63">
        <v>1365868</v>
      </c>
      <c r="G97" s="36"/>
      <c r="H97" s="53"/>
      <c r="I97" s="37" t="s">
        <v>22</v>
      </c>
      <c r="J97" s="64" t="s">
        <v>225</v>
      </c>
      <c r="K97" s="57" t="s">
        <v>117</v>
      </c>
      <c r="L97" s="57"/>
      <c r="M97" s="38"/>
    </row>
    <row r="98" spans="1:13" s="10" customFormat="1" x14ac:dyDescent="0.25">
      <c r="A98" s="31">
        <v>91</v>
      </c>
      <c r="B98" s="55" t="s">
        <v>19</v>
      </c>
      <c r="C98" s="49" t="s">
        <v>190</v>
      </c>
      <c r="D98" s="59" t="s">
        <v>226</v>
      </c>
      <c r="E98" s="51" t="s">
        <v>165</v>
      </c>
      <c r="F98" s="63">
        <v>1583848</v>
      </c>
      <c r="G98" s="36">
        <v>45536</v>
      </c>
      <c r="H98" s="53">
        <v>45838</v>
      </c>
      <c r="I98" s="31" t="s">
        <v>40</v>
      </c>
      <c r="J98" s="64" t="s">
        <v>227</v>
      </c>
      <c r="K98" s="57" t="s">
        <v>117</v>
      </c>
      <c r="L98" s="57" t="s">
        <v>215</v>
      </c>
      <c r="M98" s="38">
        <v>791924</v>
      </c>
    </row>
    <row r="99" spans="1:13" s="10" customFormat="1" x14ac:dyDescent="0.25">
      <c r="A99" s="31">
        <v>92</v>
      </c>
      <c r="B99" s="55" t="s">
        <v>19</v>
      </c>
      <c r="C99" s="49"/>
      <c r="D99" s="59" t="s">
        <v>228</v>
      </c>
      <c r="E99" s="51" t="s">
        <v>165</v>
      </c>
      <c r="F99" s="63">
        <v>285000</v>
      </c>
      <c r="G99" s="36">
        <v>44895</v>
      </c>
      <c r="H99" s="53">
        <v>45838</v>
      </c>
      <c r="I99" s="31" t="s">
        <v>40</v>
      </c>
      <c r="J99" s="31" t="s">
        <v>229</v>
      </c>
      <c r="K99" s="57" t="s">
        <v>117</v>
      </c>
      <c r="L99" s="62" t="s">
        <v>178</v>
      </c>
      <c r="M99" s="38">
        <v>213777</v>
      </c>
    </row>
    <row r="100" spans="1:13" s="10" customFormat="1" x14ac:dyDescent="0.25">
      <c r="A100" s="31">
        <v>93</v>
      </c>
      <c r="B100" s="55" t="s">
        <v>19</v>
      </c>
      <c r="C100" s="49"/>
      <c r="D100" s="59" t="s">
        <v>230</v>
      </c>
      <c r="E100" s="51" t="s">
        <v>165</v>
      </c>
      <c r="F100" s="63">
        <v>5000000</v>
      </c>
      <c r="G100" s="36">
        <v>45748</v>
      </c>
      <c r="H100" s="53">
        <v>46288</v>
      </c>
      <c r="I100" s="37" t="s">
        <v>22</v>
      </c>
      <c r="J100" s="64" t="s">
        <v>184</v>
      </c>
      <c r="K100" s="57" t="s">
        <v>73</v>
      </c>
      <c r="L100" s="57"/>
      <c r="M100" s="38"/>
    </row>
    <row r="101" spans="1:13" s="10" customFormat="1" x14ac:dyDescent="0.25">
      <c r="A101" s="31">
        <v>94</v>
      </c>
      <c r="B101" s="55" t="s">
        <v>19</v>
      </c>
      <c r="C101" s="49" t="s">
        <v>231</v>
      </c>
      <c r="D101" s="59" t="s">
        <v>232</v>
      </c>
      <c r="E101" s="51" t="s">
        <v>165</v>
      </c>
      <c r="F101" s="63">
        <v>300000</v>
      </c>
      <c r="G101" s="36">
        <v>45597</v>
      </c>
      <c r="H101" s="53">
        <v>45716</v>
      </c>
      <c r="I101" s="37" t="s">
        <v>40</v>
      </c>
      <c r="J101" s="64" t="s">
        <v>233</v>
      </c>
      <c r="K101" s="57" t="s">
        <v>51</v>
      </c>
      <c r="L101" s="57" t="s">
        <v>234</v>
      </c>
      <c r="M101" s="38"/>
    </row>
    <row r="102" spans="1:13" s="10" customFormat="1" x14ac:dyDescent="0.25">
      <c r="A102" s="31">
        <v>95</v>
      </c>
      <c r="B102" s="69" t="s">
        <v>134</v>
      </c>
      <c r="C102" s="49"/>
      <c r="D102" s="56" t="s">
        <v>235</v>
      </c>
      <c r="E102" s="51" t="s">
        <v>165</v>
      </c>
      <c r="F102" s="63">
        <v>30000000</v>
      </c>
      <c r="G102" s="36">
        <v>45474</v>
      </c>
      <c r="H102" s="53">
        <v>45838</v>
      </c>
      <c r="I102" s="54" t="s">
        <v>22</v>
      </c>
      <c r="J102" s="31" t="s">
        <v>236</v>
      </c>
      <c r="K102" s="57" t="s">
        <v>73</v>
      </c>
      <c r="L102" s="57" t="s">
        <v>237</v>
      </c>
      <c r="M102" s="38">
        <v>25893000</v>
      </c>
    </row>
    <row r="103" spans="1:13" s="10" customFormat="1" ht="27" x14ac:dyDescent="0.25">
      <c r="A103" s="31">
        <v>96</v>
      </c>
      <c r="B103" s="69" t="s">
        <v>70</v>
      </c>
      <c r="C103" s="49"/>
      <c r="D103" s="56" t="s">
        <v>238</v>
      </c>
      <c r="E103" s="51" t="s">
        <v>165</v>
      </c>
      <c r="F103" s="63">
        <v>784612</v>
      </c>
      <c r="G103" s="36">
        <v>45566</v>
      </c>
      <c r="H103" s="53">
        <v>45838</v>
      </c>
      <c r="I103" s="54" t="s">
        <v>27</v>
      </c>
      <c r="J103" s="31" t="s">
        <v>187</v>
      </c>
      <c r="K103" s="57" t="s">
        <v>62</v>
      </c>
      <c r="L103" s="57"/>
      <c r="M103" s="38">
        <v>73092.5</v>
      </c>
    </row>
    <row r="104" spans="1:13" s="10" customFormat="1" x14ac:dyDescent="0.25">
      <c r="A104" s="31">
        <f t="shared" si="1"/>
        <v>97</v>
      </c>
      <c r="B104" s="55" t="s">
        <v>38</v>
      </c>
      <c r="C104" s="49"/>
      <c r="D104" s="56" t="s">
        <v>239</v>
      </c>
      <c r="E104" s="51" t="s">
        <v>165</v>
      </c>
      <c r="F104" s="63">
        <v>3000000</v>
      </c>
      <c r="G104" s="70">
        <v>45041</v>
      </c>
      <c r="H104" s="53">
        <v>45688</v>
      </c>
      <c r="I104" s="54" t="s">
        <v>40</v>
      </c>
      <c r="J104" s="31" t="s">
        <v>240</v>
      </c>
      <c r="K104" s="62" t="s">
        <v>42</v>
      </c>
      <c r="L104" s="57" t="s">
        <v>241</v>
      </c>
      <c r="M104" s="38">
        <v>2955329.99</v>
      </c>
    </row>
    <row r="105" spans="1:13" s="10" customFormat="1" x14ac:dyDescent="0.25">
      <c r="A105" s="31">
        <f t="shared" si="1"/>
        <v>98</v>
      </c>
      <c r="B105" s="55" t="s">
        <v>19</v>
      </c>
      <c r="C105" s="49"/>
      <c r="D105" s="71" t="s">
        <v>242</v>
      </c>
      <c r="E105" s="51" t="s">
        <v>165</v>
      </c>
      <c r="F105" s="63">
        <v>521800</v>
      </c>
      <c r="G105" s="36">
        <v>44852</v>
      </c>
      <c r="H105" s="53">
        <v>45648</v>
      </c>
      <c r="I105" s="31" t="s">
        <v>40</v>
      </c>
      <c r="J105" s="72" t="s">
        <v>243</v>
      </c>
      <c r="K105" s="57" t="s">
        <v>244</v>
      </c>
      <c r="L105" s="57" t="s">
        <v>63</v>
      </c>
      <c r="M105" s="38">
        <v>550100</v>
      </c>
    </row>
    <row r="106" spans="1:13" s="10" customFormat="1" x14ac:dyDescent="0.25">
      <c r="A106" s="31">
        <f t="shared" si="1"/>
        <v>99</v>
      </c>
      <c r="B106" s="55" t="s">
        <v>19</v>
      </c>
      <c r="C106" s="49"/>
      <c r="D106" s="71" t="s">
        <v>245</v>
      </c>
      <c r="E106" s="51" t="s">
        <v>165</v>
      </c>
      <c r="F106" s="73">
        <v>1053215</v>
      </c>
      <c r="G106" s="36">
        <v>45566</v>
      </c>
      <c r="H106" s="53">
        <v>45838</v>
      </c>
      <c r="I106" s="37" t="s">
        <v>22</v>
      </c>
      <c r="J106" s="74" t="s">
        <v>246</v>
      </c>
      <c r="K106" s="57" t="s">
        <v>117</v>
      </c>
      <c r="L106" s="57" t="s">
        <v>247</v>
      </c>
      <c r="M106" s="38">
        <v>210643</v>
      </c>
    </row>
    <row r="107" spans="1:13" s="10" customFormat="1" ht="27" x14ac:dyDescent="0.25">
      <c r="A107" s="31">
        <f t="shared" si="1"/>
        <v>100</v>
      </c>
      <c r="B107" s="55" t="s">
        <v>248</v>
      </c>
      <c r="C107" s="49"/>
      <c r="D107" s="56" t="s">
        <v>249</v>
      </c>
      <c r="E107" s="51" t="s">
        <v>165</v>
      </c>
      <c r="F107" s="63">
        <v>29000000</v>
      </c>
      <c r="G107" s="36"/>
      <c r="H107" s="53"/>
      <c r="I107" s="54" t="s">
        <v>22</v>
      </c>
      <c r="J107" s="31"/>
      <c r="K107" s="57" t="s">
        <v>159</v>
      </c>
      <c r="L107" s="57"/>
      <c r="M107" s="38"/>
    </row>
    <row r="108" spans="1:13" s="10" customFormat="1" x14ac:dyDescent="0.25">
      <c r="A108" s="31">
        <f t="shared" si="1"/>
        <v>101</v>
      </c>
      <c r="B108" s="69" t="s">
        <v>38</v>
      </c>
      <c r="C108" s="49"/>
      <c r="D108" s="56" t="s">
        <v>250</v>
      </c>
      <c r="E108" s="51" t="s">
        <v>165</v>
      </c>
      <c r="F108" s="63">
        <v>12500000</v>
      </c>
      <c r="G108" s="36"/>
      <c r="H108" s="53"/>
      <c r="I108" s="54" t="s">
        <v>22</v>
      </c>
      <c r="J108" s="31"/>
      <c r="K108" s="57" t="s">
        <v>159</v>
      </c>
      <c r="L108" s="57"/>
      <c r="M108" s="38"/>
    </row>
    <row r="109" spans="1:13" s="10" customFormat="1" x14ac:dyDescent="0.25">
      <c r="A109" s="31">
        <f>A108+1</f>
        <v>102</v>
      </c>
      <c r="B109" s="69" t="s">
        <v>70</v>
      </c>
      <c r="C109" s="49" t="s">
        <v>251</v>
      </c>
      <c r="D109" s="56" t="s">
        <v>252</v>
      </c>
      <c r="E109" s="51" t="s">
        <v>165</v>
      </c>
      <c r="F109" s="63">
        <v>3500000</v>
      </c>
      <c r="G109" s="36"/>
      <c r="H109" s="53"/>
      <c r="I109" s="54" t="s">
        <v>22</v>
      </c>
      <c r="J109" s="31"/>
      <c r="K109" s="57" t="s">
        <v>159</v>
      </c>
      <c r="L109" s="57"/>
      <c r="M109" s="38"/>
    </row>
    <row r="110" spans="1:13" s="10" customFormat="1" x14ac:dyDescent="0.25">
      <c r="A110" s="31">
        <f t="shared" si="1"/>
        <v>103</v>
      </c>
      <c r="B110" s="69" t="s">
        <v>70</v>
      </c>
      <c r="C110" s="49"/>
      <c r="D110" s="56" t="s">
        <v>253</v>
      </c>
      <c r="E110" s="51" t="s">
        <v>165</v>
      </c>
      <c r="F110" s="63">
        <v>3000000</v>
      </c>
      <c r="G110" s="36"/>
      <c r="H110" s="53"/>
      <c r="I110" s="54" t="s">
        <v>22</v>
      </c>
      <c r="J110" s="31"/>
      <c r="K110" s="57" t="s">
        <v>159</v>
      </c>
      <c r="L110" s="57"/>
      <c r="M110" s="38"/>
    </row>
    <row r="111" spans="1:13" s="10" customFormat="1" x14ac:dyDescent="0.25">
      <c r="A111" s="31">
        <f t="shared" si="1"/>
        <v>104</v>
      </c>
      <c r="B111" s="55" t="s">
        <v>254</v>
      </c>
      <c r="C111" s="49"/>
      <c r="D111" s="56" t="s">
        <v>255</v>
      </c>
      <c r="E111" s="51" t="s">
        <v>165</v>
      </c>
      <c r="F111" s="63" t="s">
        <v>256</v>
      </c>
      <c r="G111" s="36">
        <v>45604</v>
      </c>
      <c r="H111" s="36">
        <v>45838</v>
      </c>
      <c r="I111" s="54"/>
      <c r="J111" s="31"/>
      <c r="K111" s="57" t="s">
        <v>159</v>
      </c>
      <c r="L111" s="31"/>
      <c r="M111" s="38"/>
    </row>
    <row r="112" spans="1:13" s="10" customFormat="1" x14ac:dyDescent="0.25">
      <c r="A112" s="31">
        <f t="shared" si="1"/>
        <v>105</v>
      </c>
      <c r="B112" s="55" t="s">
        <v>254</v>
      </c>
      <c r="C112" s="49"/>
      <c r="D112" s="56" t="s">
        <v>146</v>
      </c>
      <c r="E112" s="51" t="s">
        <v>165</v>
      </c>
      <c r="F112" s="63" t="s">
        <v>256</v>
      </c>
      <c r="G112" s="36"/>
      <c r="H112" s="36"/>
      <c r="I112" s="54"/>
      <c r="J112" s="31"/>
      <c r="K112" s="57" t="s">
        <v>159</v>
      </c>
      <c r="L112" s="31"/>
      <c r="M112" s="38"/>
    </row>
    <row r="113" spans="1:14" s="10" customFormat="1" x14ac:dyDescent="0.25">
      <c r="A113" s="31">
        <f t="shared" si="1"/>
        <v>106</v>
      </c>
      <c r="B113" s="55" t="s">
        <v>254</v>
      </c>
      <c r="C113" s="49"/>
      <c r="D113" s="56" t="s">
        <v>257</v>
      </c>
      <c r="E113" s="51" t="s">
        <v>165</v>
      </c>
      <c r="F113" s="63" t="s">
        <v>256</v>
      </c>
      <c r="G113" s="36"/>
      <c r="H113" s="36"/>
      <c r="I113" s="54"/>
      <c r="J113" s="31"/>
      <c r="K113" s="57" t="s">
        <v>159</v>
      </c>
      <c r="L113" s="31"/>
      <c r="M113" s="38"/>
    </row>
    <row r="114" spans="1:14" s="10" customFormat="1" x14ac:dyDescent="0.25">
      <c r="A114" s="31">
        <f t="shared" si="1"/>
        <v>107</v>
      </c>
      <c r="B114" s="55" t="s">
        <v>254</v>
      </c>
      <c r="C114" s="49"/>
      <c r="D114" s="56" t="s">
        <v>258</v>
      </c>
      <c r="E114" s="51" t="s">
        <v>165</v>
      </c>
      <c r="F114" s="63" t="s">
        <v>256</v>
      </c>
      <c r="G114" s="36"/>
      <c r="H114" s="36"/>
      <c r="I114" s="54"/>
      <c r="J114" s="31"/>
      <c r="K114" s="57" t="s">
        <v>159</v>
      </c>
      <c r="L114" s="31"/>
      <c r="M114" s="38"/>
    </row>
    <row r="115" spans="1:14" s="10" customFormat="1" x14ac:dyDescent="0.25">
      <c r="A115" s="31">
        <f t="shared" si="1"/>
        <v>108</v>
      </c>
      <c r="B115" s="55" t="s">
        <v>38</v>
      </c>
      <c r="C115" s="49" t="s">
        <v>259</v>
      </c>
      <c r="D115" s="56" t="s">
        <v>260</v>
      </c>
      <c r="E115" s="51" t="s">
        <v>165</v>
      </c>
      <c r="F115" s="63">
        <v>300000</v>
      </c>
      <c r="G115" s="36">
        <v>45568</v>
      </c>
      <c r="H115" s="36">
        <v>45704</v>
      </c>
      <c r="I115" s="54" t="s">
        <v>22</v>
      </c>
      <c r="J115" s="67" t="s">
        <v>261</v>
      </c>
      <c r="K115" s="57" t="s">
        <v>51</v>
      </c>
      <c r="L115" s="57" t="s">
        <v>209</v>
      </c>
      <c r="M115" s="38"/>
    </row>
    <row r="116" spans="1:14" s="10" customFormat="1" x14ac:dyDescent="0.25">
      <c r="A116" s="15"/>
      <c r="B116" s="16"/>
      <c r="C116" s="15"/>
      <c r="D116" s="17"/>
      <c r="E116" s="18"/>
      <c r="F116" s="19"/>
      <c r="G116" s="20"/>
      <c r="H116" s="20"/>
      <c r="I116" s="21"/>
      <c r="K116" s="22"/>
      <c r="L116" s="15"/>
      <c r="M116" s="23">
        <f>SUM(M11:M115)</f>
        <v>174341598.69000006</v>
      </c>
    </row>
    <row r="117" spans="1:14" s="10" customFormat="1" x14ac:dyDescent="0.25">
      <c r="A117" s="22"/>
      <c r="B117" s="16"/>
      <c r="C117" s="22"/>
      <c r="D117" s="17"/>
      <c r="E117" s="18"/>
      <c r="F117" s="24"/>
      <c r="G117" s="25"/>
      <c r="H117" s="25"/>
      <c r="I117" s="26"/>
      <c r="K117" s="22"/>
      <c r="M117" s="27"/>
    </row>
    <row r="118" spans="1:14" s="10" customFormat="1" x14ac:dyDescent="0.25">
      <c r="A118" s="22"/>
      <c r="C118" s="28" t="s">
        <v>262</v>
      </c>
      <c r="D118" s="29" t="s">
        <v>263</v>
      </c>
      <c r="E118" s="16"/>
      <c r="J118" s="30" t="s">
        <v>264</v>
      </c>
    </row>
    <row r="119" spans="1:14" s="10" customFormat="1" x14ac:dyDescent="0.25">
      <c r="A119" s="22"/>
      <c r="E119" s="15"/>
      <c r="J119" s="30" t="s">
        <v>265</v>
      </c>
    </row>
    <row r="120" spans="1:14" s="10" customFormat="1" x14ac:dyDescent="0.25">
      <c r="A120" s="22"/>
      <c r="E120" s="15"/>
      <c r="J120" s="30" t="s">
        <v>266</v>
      </c>
    </row>
    <row r="121" spans="1:14" s="10" customFormat="1" x14ac:dyDescent="0.25">
      <c r="A121" s="31">
        <f>A46+1</f>
        <v>38</v>
      </c>
      <c r="B121" s="43" t="s">
        <v>93</v>
      </c>
      <c r="C121" s="31"/>
      <c r="D121" s="75" t="s">
        <v>267</v>
      </c>
      <c r="E121" s="76" t="s">
        <v>21</v>
      </c>
      <c r="F121" s="42">
        <v>250000</v>
      </c>
      <c r="G121" s="36">
        <v>45565</v>
      </c>
      <c r="H121" s="36">
        <v>46112</v>
      </c>
      <c r="I121" s="37" t="s">
        <v>22</v>
      </c>
      <c r="J121" s="31" t="s">
        <v>268</v>
      </c>
      <c r="K121" s="31" t="s">
        <v>117</v>
      </c>
      <c r="L121" s="31"/>
      <c r="M121" s="77"/>
    </row>
    <row r="122" spans="1:14" s="10" customFormat="1" x14ac:dyDescent="0.25">
      <c r="A122" s="31">
        <f>A94+1</f>
        <v>86</v>
      </c>
      <c r="B122" s="55" t="s">
        <v>55</v>
      </c>
      <c r="C122" s="49"/>
      <c r="D122" s="56" t="s">
        <v>269</v>
      </c>
      <c r="E122" s="51" t="s">
        <v>165</v>
      </c>
      <c r="F122" s="63">
        <v>500000</v>
      </c>
      <c r="G122" s="36">
        <v>45566</v>
      </c>
      <c r="H122" s="53">
        <v>45838</v>
      </c>
      <c r="I122" s="54" t="s">
        <v>22</v>
      </c>
      <c r="J122" s="31" t="s">
        <v>270</v>
      </c>
      <c r="K122" s="57" t="s">
        <v>117</v>
      </c>
      <c r="L122" s="57" t="s">
        <v>271</v>
      </c>
      <c r="M122" s="38"/>
    </row>
    <row r="123" spans="1:14" s="10" customFormat="1" x14ac:dyDescent="0.25">
      <c r="A123" s="31">
        <f>A122+1</f>
        <v>87</v>
      </c>
      <c r="B123" s="55" t="s">
        <v>55</v>
      </c>
      <c r="C123" s="49"/>
      <c r="D123" s="78" t="s">
        <v>272</v>
      </c>
      <c r="E123" s="51" t="s">
        <v>165</v>
      </c>
      <c r="F123" s="63">
        <v>3057000</v>
      </c>
      <c r="G123" s="36">
        <v>44816</v>
      </c>
      <c r="H123" s="53">
        <v>45656</v>
      </c>
      <c r="I123" s="54" t="s">
        <v>40</v>
      </c>
      <c r="J123" s="31" t="s">
        <v>273</v>
      </c>
      <c r="K123" s="57" t="s">
        <v>73</v>
      </c>
      <c r="L123" s="57" t="s">
        <v>274</v>
      </c>
      <c r="M123" s="77">
        <v>2755649.1</v>
      </c>
    </row>
    <row r="124" spans="1:14" x14ac:dyDescent="0.25">
      <c r="D124" s="11"/>
      <c r="J124" s="12"/>
      <c r="M124"/>
    </row>
    <row r="125" spans="1:14" ht="15" customHeight="1" x14ac:dyDescent="0.25">
      <c r="D125" s="11"/>
      <c r="M125"/>
      <c r="N125" s="13"/>
    </row>
    <row r="126" spans="1:14" ht="15" customHeight="1" x14ac:dyDescent="0.25">
      <c r="D126" s="11"/>
      <c r="M126"/>
    </row>
    <row r="127" spans="1:14" ht="15" customHeight="1" x14ac:dyDescent="0.25">
      <c r="D127" s="11"/>
      <c r="M127"/>
    </row>
    <row r="128" spans="1:14" s="5" customFormat="1" ht="15" customHeight="1" x14ac:dyDescent="0.25">
      <c r="A128" s="9"/>
      <c r="D128" s="7"/>
      <c r="E128" s="8"/>
      <c r="J128" s="9"/>
    </row>
    <row r="129" spans="1:10" s="5" customFormat="1" ht="15" customHeight="1" x14ac:dyDescent="0.25">
      <c r="A129" s="9"/>
      <c r="D129" s="7"/>
      <c r="E129" s="8"/>
      <c r="J129" s="9"/>
    </row>
    <row r="130" spans="1:10" s="5" customFormat="1" ht="15" customHeight="1" x14ac:dyDescent="0.25">
      <c r="A130" s="9"/>
      <c r="D130" s="7"/>
      <c r="E130" s="8"/>
      <c r="J130" s="9"/>
    </row>
    <row r="131" spans="1:10" s="5" customFormat="1" ht="15" customHeight="1" x14ac:dyDescent="0.25">
      <c r="A131" s="9"/>
      <c r="D131" s="7"/>
      <c r="E131" s="8"/>
      <c r="J131" s="9"/>
    </row>
    <row r="138" spans="1:10" ht="15" customHeight="1" x14ac:dyDescent="0.25">
      <c r="I138" s="14"/>
    </row>
  </sheetData>
  <autoFilter ref="A10:M123" xr:uid="{F226AEC8-FE98-41C4-9DD0-0CA969FC4025}"/>
  <mergeCells count="9">
    <mergeCell ref="B7:M7"/>
    <mergeCell ref="B9:M9"/>
    <mergeCell ref="B8:M8"/>
    <mergeCell ref="B1:M1"/>
    <mergeCell ref="B2:M2"/>
    <mergeCell ref="B3:M3"/>
    <mergeCell ref="B4:M4"/>
    <mergeCell ref="B5:M5"/>
    <mergeCell ref="B6:M6"/>
  </mergeCells>
  <conditionalFormatting sqref="F73:F87 F89:F115 F122:F123">
    <cfRule type="cellIs" dxfId="3" priority="9" operator="equal">
      <formula>3</formula>
    </cfRule>
    <cfRule type="cellIs" dxfId="2" priority="10" operator="equal">
      <formula>2</formula>
    </cfRule>
    <cfRule type="cellIs" dxfId="1" priority="11" operator="equal">
      <formula>1</formula>
    </cfRule>
    <cfRule type="cellIs" dxfId="0" priority="12" operator="equal">
      <formula>0</formula>
    </cfRule>
  </conditionalFormatting>
  <dataValidations count="1">
    <dataValidation type="list" allowBlank="1" showInputMessage="1" showErrorMessage="1" sqref="B74:B75 B122:B123 B77:B94 B95:B115" xr:uid="{9ECC77CF-1376-4196-8651-9F8312E40223}">
      <formula1>$AK$3:$AK$31</formula1>
    </dataValidation>
  </dataValidations>
  <pageMargins left="0.7" right="0.7" top="0.75" bottom="0.75" header="0.3" footer="0.3"/>
  <pageSetup paperSize="3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Mabelline Santiago Hernandez</dc:creator>
  <cp:keywords/>
  <dc:description/>
  <cp:lastModifiedBy>Maribel Cruz de Jesús</cp:lastModifiedBy>
  <cp:revision/>
  <dcterms:created xsi:type="dcterms:W3CDTF">2024-08-16T12:41:26Z</dcterms:created>
  <dcterms:modified xsi:type="dcterms:W3CDTF">2025-03-21T12:11:02Z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2024-11-18T18:29:08Z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31289701-2511-4b48-b59d-bfc969d3a983</vt:lpwstr>
  </property>
  <property fmtid="{D5CDD505-2E9C-101B-9397-08002B2CF9AE}" pid="7" name="MSIP_Label_defa4170-0d19-0005-0004-bc88714345d2_ActionId">
    <vt:lpwstr>4184ca0b-3aa5-47f2-996a-74425423ffcf</vt:lpwstr>
  </property>
  <property fmtid="{D5CDD505-2E9C-101B-9397-08002B2CF9AE}" pid="8" name="MSIP_Label_defa4170-0d19-0005-0004-bc88714345d2_ContentBits">
    <vt:lpwstr>0</vt:lpwstr>
  </property>
</Properties>
</file>