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jrsppr-my.sharepoint.com/personal/mcruz_jrsp_pr_gov/Documents/"/>
    </mc:Choice>
  </mc:AlternateContent>
  <xr:revisionPtr revIDLastSave="0" documentId="8_{1A244EFE-65F6-477D-923D-91F7CFA46AE1}" xr6:coauthVersionLast="47" xr6:coauthVersionMax="47" xr10:uidLastSave="{00000000-0000-0000-0000-000000000000}"/>
  <bookViews>
    <workbookView xWindow="12735" yWindow="2490" windowWidth="14310" windowHeight="11295" xr2:uid="{C0A3C4B4-CBB5-492B-83D4-BDC219263CE6}"/>
  </bookViews>
  <sheets>
    <sheet name="Figure 1" sheetId="1" r:id="rId1"/>
  </sheets>
  <definedNames>
    <definedName name="__FDS_HYPERLINK_TOGGLE_STATE__" hidden="1">"ON"</definedName>
    <definedName name="_jim2" hidden="1">{#N/A,#N/A,FALSE,"Structure";#N/A,#N/A,FALSE,"Key Assumptions";#N/A,#N/A,FALSE,"Ownership";#N/A,#N/A,FALSE,"Returns Summary";#N/A,#N/A,FALSE,"Projection Assumptions";#N/A,#N/A,FALSE,"Income Statement";#N/A,#N/A,FALSE,"Balance Sheet";#N/A,#N/A,FALSE,"Cash Flow";#N/A,#N/A,FALSE,"Profit Improvements";#N/A,#N/A,FALSE,"Reorganization";#N/A,#N/A,FALSE,"Debt Summary";#N/A,#N/A,FALSE,"Tax Calculation"}</definedName>
    <definedName name="_Key1" hidden="1">#REF!</definedName>
    <definedName name="_Key2" hidden="1">#REF!</definedName>
    <definedName name="_Order1" hidden="1">0</definedName>
    <definedName name="_Order2" hidden="1">255</definedName>
    <definedName name="_Sort" hidden="1">#REF!</definedName>
    <definedName name="_wrb2" hidden="1">{#N/A,#N/A,TRUE,"P&amp;L comparatives - summary_per";#N/A,#N/A,TRUE,"P&amp;L comparatives - detail_per";#N/A,#N/A,TRUE,"P&amp;L comparatives - summary_ytd";#N/A,#N/A,TRUE,"P&amp;L comparatives - detail_ytd"}</definedName>
    <definedName name="abc" hidden="1">{#N/A,#N/A,TRUE,"P&amp;L comparatives - summary_per";#N/A,#N/A,TRUE,"P&amp;L comparatives - detail_per"}</definedName>
    <definedName name="abcder" hidden="1">{#N/A,#N/A,TRUE,"P&amp;L comparatives - summary_per";#N/A,#N/A,TRUE,"P&amp;L comparatives - detail_per"}</definedName>
    <definedName name="ABLdate">#REF!</definedName>
    <definedName name="ABLexp">#REF!</definedName>
    <definedName name="ABLfacility">#REF!</definedName>
    <definedName name="ABLint">#REF!</definedName>
    <definedName name="ABLmax">#REF!</definedName>
    <definedName name="ABLterm">#REF!</definedName>
    <definedName name="ABLunused">#REF!</definedName>
    <definedName name="AccessDatabase" hidden="1">"C:\My Documents\2000 budget model\reporting\master.mdb"</definedName>
    <definedName name="adkhdslkj" hidden="1">{"Revenue",#N/A,FALSE,"Series";"Ecprofit",#N/A,FALSE,"Series"}</definedName>
    <definedName name="adkhdslkj_1" hidden="1">{"Revenue",#N/A,FALSE,"Series";"Ecprofit",#N/A,FALSE,"Series"}</definedName>
    <definedName name="adkhdslkj_2" hidden="1">{"Revenue",#N/A,FALSE,"Series";"Ecprofit",#N/A,FALSE,"Series"}</definedName>
    <definedName name="Asia" hidden="1">{"Revenue",#N/A,FALSE,"Series";"Ecprofit",#N/A,FALSE,"Series"}</definedName>
    <definedName name="Asia_1" hidden="1">{"Revenue",#N/A,FALSE,"Series";"Ecprofit",#N/A,FALSE,"Series"}</definedName>
    <definedName name="Asia_2" hidden="1">{"Revenue",#N/A,FALSE,"Series";"Ecprofit",#N/A,FALSE,"Series"}</definedName>
    <definedName name="bbbb" hidden="1">{#N/A,#N/A,TRUE,"P&amp;L comparatives - summary_qtr";#N/A,#N/A,TRUE,"P&amp;L comparatives - detail_qtr"}</definedName>
    <definedName name="BegBal">#REF!</definedName>
    <definedName name="BegBalInt">#REF!</definedName>
    <definedName name="Beta_Electric">#REF!</definedName>
    <definedName name="bff" hidden="1">{#N/A,#N/A,FALSE,"Profit Status";#N/A,#N/A,FALSE,"Invest";#N/A,#N/A,FALSE,"Revenue";#N/A,#N/A,FALSE,"Variable Cost";#N/A,#N/A,FALSE,"Options &amp; Series"}</definedName>
    <definedName name="bff_1" hidden="1">{#N/A,#N/A,FALSE,"Profit Status";#N/A,#N/A,FALSE,"Invest";#N/A,#N/A,FALSE,"Revenue";#N/A,#N/A,FALSE,"Variable Cost";#N/A,#N/A,FALSE,"Options &amp; Series"}</definedName>
    <definedName name="bff_2" hidden="1">{#N/A,#N/A,FALSE,"Profit Status";#N/A,#N/A,FALSE,"Invest";#N/A,#N/A,FALSE,"Revenue";#N/A,#N/A,FALSE,"Variable Cost";#N/A,#N/A,FALSE,"Options &amp; Series"}</definedName>
    <definedName name="brian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bsmoeu">#REF!</definedName>
    <definedName name="bsnpeu">#REF!</definedName>
    <definedName name="bstrap">#REF!</definedName>
    <definedName name="bstreu">#REF!</definedName>
    <definedName name="Capacity" hidden="1">#N/A</definedName>
    <definedName name="Capacity2" hidden="1">#N/A</definedName>
    <definedName name="Cash_Balance">#REF!</definedName>
    <definedName name="cfmoeu">#REF!</definedName>
    <definedName name="cfnpeu">#REF!</definedName>
    <definedName name="cftrap">#REF!</definedName>
    <definedName name="cftreu">#REF!</definedName>
    <definedName name="Companies">#REF!</definedName>
    <definedName name="conflict_1" hidden="1">{"Revenue",#N/A,FALSE,"Series";"Ecprofit",#N/A,FALSE,"Series"}</definedName>
    <definedName name="conflict_2" hidden="1">{"Revenue",#N/A,FALSE,"Series";"Ecprofit",#N/A,FALSE,"Series"}</definedName>
    <definedName name="Continental_Lord">#REF!</definedName>
    <definedName name="copybs">#REF!</definedName>
    <definedName name="copycf">#REF!</definedName>
    <definedName name="copyis">#REF!</definedName>
    <definedName name="cvb" hidden="1">{#N/A,#N/A,FALSE,"Cover";#N/A,#N/A,FALSE,"Profits";#N/A,#N/A,FALSE,"ABS";#N/A,#N/A,FALSE,"TFLE Detail";#N/A,#N/A,FALSE,"TFLE Walk";#N/A,#N/A,FALSE,"Variable Cost";#N/A,#N/A,FALSE,"V.C. Walk"}</definedName>
    <definedName name="cvb_1" hidden="1">{#N/A,#N/A,FALSE,"Cover";#N/A,#N/A,FALSE,"Profits";#N/A,#N/A,FALSE,"ABS";#N/A,#N/A,FALSE,"TFLE Detail";#N/A,#N/A,FALSE,"TFLE Walk";#N/A,#N/A,FALSE,"Variable Cost";#N/A,#N/A,FALSE,"V.C. Walk"}</definedName>
    <definedName name="cvb_2" hidden="1">{#N/A,#N/A,FALSE,"Cover";#N/A,#N/A,FALSE,"Profits";#N/A,#N/A,FALSE,"ABS";#N/A,#N/A,FALSE,"TFLE Detail";#N/A,#N/A,FALSE,"TFLE Walk";#N/A,#N/A,FALSE,"Variable Cost";#N/A,#N/A,FALSE,"V.C. Walk"}</definedName>
    <definedName name="david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david2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deletme1" hidden="1">{"Fiesta Facer Page",#N/A,FALSE,"Q_C_S";"Fiesta Main Page",#N/A,FALSE,"V_L";"Fiesta 95BP Struct",#N/A,FALSE,"StructBP";"Fiesta Post 95BP Struct",#N/A,FALSE,"AdjStructBP"}</definedName>
    <definedName name="deletme1_1" hidden="1">{"Fiesta Facer Page",#N/A,FALSE,"Q_C_S";"Fiesta Main Page",#N/A,FALSE,"V_L";"Fiesta 95BP Struct",#N/A,FALSE,"StructBP";"Fiesta Post 95BP Struct",#N/A,FALSE,"AdjStructBP"}</definedName>
    <definedName name="deletme1_2" hidden="1">{"Fiesta Facer Page",#N/A,FALSE,"Q_C_S";"Fiesta Main Page",#N/A,FALSE,"V_L";"Fiesta 95BP Struct",#N/A,FALSE,"StructBP";"Fiesta Post 95BP Struct",#N/A,FALSE,"AdjStructBP"}</definedName>
    <definedName name="deletme2" hidden="1">{"avrev",#N/A,FALSE,"AVREV";"rates",#N/A,FALSE,"AVREV"}</definedName>
    <definedName name="deletme2_1" hidden="1">{"avrev",#N/A,FALSE,"AVREV";"rates",#N/A,FALSE,"AVREV"}</definedName>
    <definedName name="deletme2_2" hidden="1">{"avrev",#N/A,FALSE,"AVREV";"rates",#N/A,FALSE,"AVREV"}</definedName>
    <definedName name="deletme3" hidden="1">{"Revenue",#N/A,FALSE,"Series";"Ecprofit",#N/A,FALSE,"Series"}</definedName>
    <definedName name="deletme3_1" hidden="1">{"Revenue",#N/A,FALSE,"Series";"Ecprofit",#N/A,FALSE,"Series"}</definedName>
    <definedName name="deletme3_2" hidden="1">{"Revenue",#N/A,FALSE,"Series";"Ecprofit",#N/A,FALSE,"Series"}</definedName>
    <definedName name="delilah" hidden="1">{#N/A,#N/A,FALSE,"Structure";#N/A,#N/A,FALSE,"Key Assumptions";#N/A,#N/A,FALSE,"Ownership";#N/A,#N/A,FALSE,"Returns Summary";#N/A,#N/A,FALSE,"Projection Assumptions";#N/A,#N/A,FALSE,"Income Statement";#N/A,#N/A,FALSE,"Balance Sheet";#N/A,#N/A,FALSE,"Cash Flow";#N/A,#N/A,FALSE,"Profit Improvements";#N/A,#N/A,FALSE,"Reorganization";#N/A,#N/A,FALSE,"Debt Summary";#N/A,#N/A,FALSE,"Tax Calculation"}</definedName>
    <definedName name="delilah2" hidden="1">{#N/A,#N/A,FALSE,"Structure";#N/A,#N/A,FALSE,"Key Assumptions";#N/A,#N/A,FALSE,"Ownership";#N/A,#N/A,FALSE,"Returns Summary";#N/A,#N/A,FALSE,"Projection Assumptions";#N/A,#N/A,FALSE,"Income Statement";#N/A,#N/A,FALSE,"Balance Sheet";#N/A,#N/A,FALSE,"Cash Flow";#N/A,#N/A,FALSE,"Profit Improvements";#N/A,#N/A,FALSE,"Reorganization";#N/A,#N/A,FALSE,"Debt Summary";#N/A,#N/A,FALSE,"Tax Calculation"}</definedName>
    <definedName name="DepositAccounts">#REF!</definedName>
    <definedName name="dfdsfsdaf" hidden="1">{"avrev",#N/A,FALSE,"AVREV";"rates",#N/A,FALSE,"AVREV"}</definedName>
    <definedName name="dfdsfsdaf_1" hidden="1">{"avrev",#N/A,FALSE,"AVREV";"rates",#N/A,FALSE,"AVREV"}</definedName>
    <definedName name="dfdsfsdaf_2" hidden="1">{"avrev",#N/A,FALSE,"AVREV";"rates",#N/A,FALSE,"AVREV"}</definedName>
    <definedName name="dff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ff_1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ff_2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Distribution_Automation">#REF!</definedName>
    <definedName name="Distribution_Line_Rebuild">#REF!</definedName>
    <definedName name="Distribution_Pole_Replacement">#REF!</definedName>
    <definedName name="dkj" hidden="1">{"Revenue",#N/A,FALSE,"Series";"Ecprofit",#N/A,FALSE,"Series"}</definedName>
    <definedName name="emily" hidden="1">{"NVF structure",#N/A,FALSE,"Structure";"NVF ownership",#N/A,FALSE,"Ownership";"NVF returns calculation",#N/A,FALSE,"Returns Summary";"NVF returns tables",#N/A,FALSE,"Returns Summary";"NVF assumptions",#N/A,FALSE,"Projection Assumptions";"NVF income statement",#N/A,FALSE,"Income Statement";"NVF balance sheet",#N/A,FALSE,"Balance Sheet";"NVF cash flow",#N/A,FALSE,"Cash Flow";"NVF debt summary",#N/A,FALSE,"Debt Summary";"NVF summary statistics",#N/A,FALSE,"Summary Statistics"}</definedName>
    <definedName name="emily2" hidden="1">{"NVF structure",#N/A,FALSE,"Structure";"NVF ownership",#N/A,FALSE,"Ownership";"NVF returns calculation",#N/A,FALSE,"Returns Summary";"NVF returns tables",#N/A,FALSE,"Returns Summary";"NVF assumptions",#N/A,FALSE,"Projection Assumptions";"NVF income statement",#N/A,FALSE,"Income Statement";"NVF balance sheet",#N/A,FALSE,"Balance Sheet";"NVF cash flow",#N/A,FALSE,"Cash Flow";"NVF debt summary",#N/A,FALSE,"Debt Summary";"NVF summary statistics",#N/A,FALSE,"Summary Statistics"}</definedName>
    <definedName name="end">#REF!</definedName>
    <definedName name="errtt" hidden="1">{#N/A,#N/A,FALSE,"Profit Status";#N/A,#N/A,FALSE,"Invest";#N/A,#N/A,FALSE,"Revenue";#N/A,#N/A,FALSE,"Variable Cost";#N/A,#N/A,FALSE,"Options &amp; Series"}</definedName>
    <definedName name="errtt_1" hidden="1">{#N/A,#N/A,FALSE,"Profit Status";#N/A,#N/A,FALSE,"Invest";#N/A,#N/A,FALSE,"Revenue";#N/A,#N/A,FALSE,"Variable Cost";#N/A,#N/A,FALSE,"Options &amp; Series"}</definedName>
    <definedName name="errtt_2" hidden="1">{#N/A,#N/A,FALSE,"Profit Status";#N/A,#N/A,FALSE,"Invest";#N/A,#N/A,FALSE,"Revenue";#N/A,#N/A,FALSE,"Variable Cost";#N/A,#N/A,FALSE,"Options &amp; Series"}</definedName>
    <definedName name="f">#REF!,#REF!,#REF!</definedName>
    <definedName name="fdd" hidden="1">{#N/A,#N/A,FALSE,"Assumptions";#N/A,#N/A,FALSE,"Financials"}</definedName>
    <definedName name="fdd_1" hidden="1">{#N/A,#N/A,FALSE,"Assumptions";#N/A,#N/A,FALSE,"Financials"}</definedName>
    <definedName name="fdd_2" hidden="1">{#N/A,#N/A,FALSE,"Assumptions";#N/A,#N/A,FALSE,"Financials"}</definedName>
    <definedName name="ff" hidden="1">{#N/A,#N/A,FALSE,"Assumptions";#N/A,#N/A,FALSE,"Volumes";#N/A,#N/A,FALSE,"Pricing";#N/A,#N/A,FALSE,"Variable Cost";#N/A,#N/A,FALSE,"Investment";#N/A,#N/A,FALSE,"Profitability";#N/A,#N/A,FALSE,"Business Comparison"}</definedName>
    <definedName name="ff_1" hidden="1">{#N/A,#N/A,FALSE,"Assumptions";#N/A,#N/A,FALSE,"Volumes";#N/A,#N/A,FALSE,"Pricing";#N/A,#N/A,FALSE,"Variable Cost";#N/A,#N/A,FALSE,"Investment";#N/A,#N/A,FALSE,"Profitability";#N/A,#N/A,FALSE,"Business Comparison"}</definedName>
    <definedName name="ff_2" hidden="1">{#N/A,#N/A,FALSE,"Assumptions";#N/A,#N/A,FALSE,"Volumes";#N/A,#N/A,FALSE,"Pricing";#N/A,#N/A,FALSE,"Variable Cost";#N/A,#N/A,FALSE,"Investment";#N/A,#N/A,FALSE,"Profitability";#N/A,#N/A,FALSE,"Business Comparison"}</definedName>
    <definedName name="Forecast.Col">#REF!</definedName>
    <definedName name="Forecast.to.Col">#REF!</definedName>
    <definedName name="fu" hidden="1">{"avrev",#N/A,FALSE,"AVREV";"rates",#N/A,FALSE,"AVREV"}</definedName>
    <definedName name="fu_1" hidden="1">{"avrev",#N/A,FALSE,"AVREV";"rates",#N/A,FALSE,"AVREV"}</definedName>
    <definedName name="fu_2" hidden="1">{"avrev",#N/A,FALSE,"AVREV";"rates",#N/A,FALSE,"AVREV"}</definedName>
    <definedName name="g">#REF!</definedName>
    <definedName name="gffdsg" hidden="1">{"Revenue",#N/A,FALSE,"Series";"Ecprofit",#N/A,FALSE,"Series"}</definedName>
    <definedName name="gffdsg_1" hidden="1">{"Revenue",#N/A,FALSE,"Series";"Ecprofit",#N/A,FALSE,"Series"}</definedName>
    <definedName name="gffdsg_2" hidden="1">{"Revenue",#N/A,FALSE,"Series";"Ecprofit",#N/A,FALSE,"Series"}</definedName>
    <definedName name="gree" hidden="1">{#N/A,#N/A,FALSE,"Cover";#N/A,#N/A,FALSE,"Profits";#N/A,#N/A,FALSE,"ABS";#N/A,#N/A,FALSE,"TFLE Detail";#N/A,#N/A,FALSE,"TFLE Walk";#N/A,#N/A,FALSE,"Variable Cost";#N/A,#N/A,FALSE,"V.C. Walk"}</definedName>
    <definedName name="gree_1" hidden="1">{#N/A,#N/A,FALSE,"Cover";#N/A,#N/A,FALSE,"Profits";#N/A,#N/A,FALSE,"ABS";#N/A,#N/A,FALSE,"TFLE Detail";#N/A,#N/A,FALSE,"TFLE Walk";#N/A,#N/A,FALSE,"Variable Cost";#N/A,#N/A,FALSE,"V.C. Walk"}</definedName>
    <definedName name="gree_2" hidden="1">{#N/A,#N/A,FALSE,"Cover";#N/A,#N/A,FALSE,"Profits";#N/A,#N/A,FALSE,"ABS";#N/A,#N/A,FALSE,"TFLE Detail";#N/A,#N/A,FALSE,"TFLE Walk";#N/A,#N/A,FALSE,"Variable Cost";#N/A,#N/A,FALSE,"V.C. Walk"}</definedName>
    <definedName name="GRLow" hidden="1">#N/A</definedName>
    <definedName name="GRlow2" hidden="1">#N/A</definedName>
    <definedName name="h">#REF!</definedName>
    <definedName name="Help" hidden="1">#REF!</definedName>
    <definedName name="HiddenVersion" hidden="1">1.7</definedName>
    <definedName name="HOME">#REF!</definedName>
    <definedName name="HTML1_10" hidden="1">""</definedName>
    <definedName name="HTML1_11" hidden="1">1</definedName>
    <definedName name="HTML1_12" hidden="1">"C:\jb3\MyHTML.htm"</definedName>
    <definedName name="HTML1_2" hidden="1">1</definedName>
    <definedName name="HTML1_3" hidden="1">"cabvisdr"</definedName>
    <definedName name="HTML1_4" hidden="1">"G1 OA plan"</definedName>
    <definedName name="HTML1_5" hidden="1">""</definedName>
    <definedName name="HTML1_6" hidden="1">1</definedName>
    <definedName name="HTML1_7" hidden="1">-4146</definedName>
    <definedName name="HTML1_8" hidden="1">"12/01/99"</definedName>
    <definedName name="HTML1_9" hidden="1">"John Brogan"</definedName>
    <definedName name="HTMLCount" hidden="1">1</definedName>
    <definedName name="i">#REF!</definedName>
    <definedName name="IntAccrual">#REF!</definedName>
    <definedName name="IntPay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ENCY" hidden="1">"c8960"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"c11749"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OVER_SHARES" hidden="1">"c1349"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Y" hidden="1">"c102"</definedName>
    <definedName name="IQ_CAL_Y_EST" hidden="1">"c6797"</definedName>
    <definedName name="IQ_CAL_Y_EST_CIQ" hidden="1">"c6809"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INT" hidden="1">"c360"</definedName>
    <definedName name="IQ_EBIT_MARGIN" hidden="1">"c359"</definedName>
    <definedName name="IQ_EBIT_OVER_IE" hidden="1">"c1369"</definedName>
    <definedName name="IQ_EBIT_SBC_ACT_OR_EST_CIQ" hidden="1">"c4841"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INT" hidden="1">"c373"</definedName>
    <definedName name="IQ_EBITDA_LOW_EST" hidden="1">"c371"</definedName>
    <definedName name="IQ_EBITDA_LOW_EST_CIQ" hidden="1">"c3625"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NUM_EST" hidden="1">"c374"</definedName>
    <definedName name="IQ_EBITDA_NUM_EST_CIQ" hidden="1">"c3626"</definedName>
    <definedName name="IQ_EBITDA_OVER_TOTAL_IE" hidden="1">"c1371"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_CIQ" hidden="1">"c4875"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CIQ" hidden="1">"c4994"</definedName>
    <definedName name="IQ_EPS_GW_ACT_OR_EST_CIQ" hidden="1">"c5066"</definedName>
    <definedName name="IQ_EPS_GW_EST" hidden="1">"c1737"</definedName>
    <definedName name="IQ_EPS_GW_EST_CIQ" hidden="1">"c4723"</definedName>
    <definedName name="IQ_EPS_GW_HIGH_EST" hidden="1">"c1739"</definedName>
    <definedName name="IQ_EPS_GW_HIGH_EST_CIQ" hidden="1">"c4725"</definedName>
    <definedName name="IQ_EPS_GW_LOW_EST" hidden="1">"c1740"</definedName>
    <definedName name="IQ_EPS_GW_LOW_EST_CIQ" hidden="1">"c4726"</definedName>
    <definedName name="IQ_EPS_GW_MEDIAN_EST" hidden="1">"c1738"</definedName>
    <definedName name="IQ_EPS_GW_MEDIAN_EST_CIQ" hidden="1">"c4724"</definedName>
    <definedName name="IQ_EPS_GW_NUM_EST" hidden="1">"c1741"</definedName>
    <definedName name="IQ_EPS_GW_NUM_EST_CIQ" hidden="1">"c4727"</definedName>
    <definedName name="IQ_EPS_GW_STDDEV_EST" hidden="1">"c1742"</definedName>
    <definedName name="IQ_EPS_GW_STDDEV_EST_CIQ" hidden="1">"c4728"</definedName>
    <definedName name="IQ_EPS_HIGH_EST" hidden="1">"c400"</definedName>
    <definedName name="IQ_EPS_HIGH_EST_CIQ" hidden="1">"c4995"</definedName>
    <definedName name="IQ_EPS_LOW_EST" hidden="1">"c401"</definedName>
    <definedName name="IQ_EPS_LOW_EST_CIQ" hidden="1">"c4996"</definedName>
    <definedName name="IQ_EPS_MEDIAN_EST" hidden="1">"c1661"</definedName>
    <definedName name="IQ_EPS_MEDIAN_EST_CIQ" hidden="1">"c4997"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CIQ" hidden="1">"c4667"</definedName>
    <definedName name="IQ_EPS_NORM_HIGH_EST" hidden="1">"c2228"</definedName>
    <definedName name="IQ_EPS_NORM_HIGH_EST_CIQ" hidden="1">"c4669"</definedName>
    <definedName name="IQ_EPS_NORM_LOW_EST" hidden="1">"c2229"</definedName>
    <definedName name="IQ_EPS_NORM_LOW_EST_CIQ" hidden="1">"c4670"</definedName>
    <definedName name="IQ_EPS_NORM_MEDIAN_EST" hidden="1">"c2227"</definedName>
    <definedName name="IQ_EPS_NORM_MEDIAN_EST_CIQ" hidden="1">"c4668"</definedName>
    <definedName name="IQ_EPS_NORM_NUM_EST" hidden="1">"c2230"</definedName>
    <definedName name="IQ_EPS_NORM_NUM_EST_CIQ" hidden="1">"c4671"</definedName>
    <definedName name="IQ_EPS_NORM_STDDEV_EST" hidden="1">"c2231"</definedName>
    <definedName name="IQ_EPS_NORM_STDDEV_EST_CIQ" hidden="1">"c4672"</definedName>
    <definedName name="IQ_EPS_NUM_EST" hidden="1">"c402"</definedName>
    <definedName name="IQ_EPS_NUM_EST_CIQ" hidden="1">"c4992"</definedName>
    <definedName name="IQ_EPS_REPORT_ACT_OR_EST_CIQ" hidden="1">"c5067"</definedName>
    <definedName name="IQ_EPS_REPORTED_EST" hidden="1">"c1744"</definedName>
    <definedName name="IQ_EPS_REPORTED_EST_CIQ" hidden="1">"c4730"</definedName>
    <definedName name="IQ_EPS_REPORTED_HIGH_EST" hidden="1">"c1746"</definedName>
    <definedName name="IQ_EPS_REPORTED_HIGH_EST_CIQ" hidden="1">"c4732"</definedName>
    <definedName name="IQ_EPS_REPORTED_LOW_EST" hidden="1">"c1747"</definedName>
    <definedName name="IQ_EPS_REPORTED_LOW_EST_CIQ" hidden="1">"c4733"</definedName>
    <definedName name="IQ_EPS_REPORTED_MEDIAN_EST" hidden="1">"c1745"</definedName>
    <definedName name="IQ_EPS_REPORTED_MEDIAN_EST_CIQ" hidden="1">"c4731"</definedName>
    <definedName name="IQ_EPS_REPORTED_NUM_EST" hidden="1">"c1748"</definedName>
    <definedName name="IQ_EPS_REPORTED_NUM_EST_CIQ" hidden="1">"c4734"</definedName>
    <definedName name="IQ_EPS_REPORTED_STDDEV_EST" hidden="1">"c1749"</definedName>
    <definedName name="IQ_EPS_REPORTED_STDDEV_EST_CIQ" hidden="1">"c4735"</definedName>
    <definedName name="IQ_EPS_SBC_ACT_OR_EST_CIQ" hidden="1">"c4901"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CIQ" hidden="1">"c4729"</definedName>
    <definedName name="IQ_EST_ACT_EPS_NORM" hidden="1">"c2232"</definedName>
    <definedName name="IQ_EST_ACT_EPS_NORM_CIQ" hidden="1">"c4673"</definedName>
    <definedName name="IQ_EST_ACT_EPS_REPORTED" hidden="1">"c1750"</definedName>
    <definedName name="IQ_EST_ACT_EPS_REPORTED_CIQ" hidden="1">"c4736"</definedName>
    <definedName name="IQ_EST_CURRENCY" hidden="1">"c2140"</definedName>
    <definedName name="IQ_EST_CURRENCY_CIQ" hidden="1">"c4769"</definedName>
    <definedName name="IQ_EST_DATE" hidden="1">"c1634"</definedName>
    <definedName name="IQ_EST_DATE_CIQ" hidden="1">"c4770"</definedName>
    <definedName name="IQ_EST_EPS_GROWTH_1YR" hidden="1">"c1636"</definedName>
    <definedName name="IQ_EST_EPS_GROWTH_1YR_CIQ" hidden="1">"c3628"</definedName>
    <definedName name="IQ_EST_EPS_GROWTH_5YR" hidden="1">"c1655"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W_DIFF" hidden="1">"c1891"</definedName>
    <definedName name="IQ_EST_EPS_GW_DIFF_CIQ" hidden="1">"c4761"</definedName>
    <definedName name="IQ_EST_EPS_GW_SURPRISE_PERCENT" hidden="1">"c1892"</definedName>
    <definedName name="IQ_EST_EPS_GW_SURPRISE_PERCENT_CIQ" hidden="1">"c4762"</definedName>
    <definedName name="IQ_EST_EPS_NORM_DIFF" hidden="1">"c2247"</definedName>
    <definedName name="IQ_EST_EPS_NORM_DIFF_CIQ" hidden="1">"c4745"</definedName>
    <definedName name="IQ_EST_EPS_NORM_SURPRISE_PERCENT" hidden="1">"c2248"</definedName>
    <definedName name="IQ_EST_EPS_NORM_SURPRISE_PERCENT_CIQ" hidden="1">"c4746"</definedName>
    <definedName name="IQ_EST_EPS_REPORT_DIFF" hidden="1">"c1893"</definedName>
    <definedName name="IQ_EST_EPS_REPORT_DIFF_CIQ" hidden="1">"c4763"</definedName>
    <definedName name="IQ_EST_EPS_REPORT_SURPRISE_PERCENT" hidden="1">"c1894"</definedName>
    <definedName name="IQ_EST_EPS_REPORT_SURPRISE_PERCENT_CIQ" hidden="1">"c4764"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_CIQ" hidden="1">"c4960"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_CIQ" hidden="1">"c4971"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Y" hidden="1">"c441"</definedName>
    <definedName name="IQ_FISCAL_Y_EST" hidden="1">"c6795"</definedName>
    <definedName name="IQ_FISCAL_Y_EST_CIQ" hidden="1">"c6807"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_CIQ" hidden="1">"c5012"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"c11750"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T_RETIRE_EXP" hidden="1">"c1039"</definedName>
    <definedName name="IQ_POSTPAID_CHURN" hidden="1">"c2121"</definedName>
    <definedName name="IQ_POSTPAID_SUBS" hidden="1">"c2118"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CIQ" hidden="1">"c3613"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_CIQ" hidden="1">"c5045"</definedName>
    <definedName name="IQ_RECURRING_PROFIT_SHARE_ACT_OR_EST_CIQ" hidden="1">"c5046"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EST" hidden="1">"c1126"</definedName>
    <definedName name="IQ_REVENUE_EST_CIQ" hidden="1">"c3616"</definedName>
    <definedName name="IQ_REVENUE_HIGH_EST" hidden="1">"c1127"</definedName>
    <definedName name="IQ_REVENUE_HIGH_EST_CIQ" hidden="1">"c3618"</definedName>
    <definedName name="IQ_REVENUE_LOW_EST" hidden="1">"c1128"</definedName>
    <definedName name="IQ_REVENUE_LOW_EST_CIQ" hidden="1">"c3619"</definedName>
    <definedName name="IQ_REVENUE_MEDIAN_EST" hidden="1">"c1662"</definedName>
    <definedName name="IQ_REVENUE_MEDIAN_EST_CIQ" hidden="1">"c3617"</definedName>
    <definedName name="IQ_REVENUE_NUM_EST" hidden="1">"c1129"</definedName>
    <definedName name="IQ_REVENUE_NUM_EST_CIQ" hidden="1">"c3620"</definedName>
    <definedName name="IQ_REVISION_DATE_" hidden="1">39834.3726157407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ERVICE_FEE" hidden="1">"c8951"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UCT_FIN_CLASS" hidden="1">"c8950"</definedName>
    <definedName name="IQ_STRUCT_FIN_SERIES" hidden="1">"c8956"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STDDEV" hidden="1">"c1654"</definedName>
    <definedName name="IQ_TARGET_PRICE_STDDEV_CIQ" hidden="1">"c4662"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ITEM_CIQID" hidden="1">"c8949"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moeu">#REF!</definedName>
    <definedName name="isnpeu">#REF!</definedName>
    <definedName name="istrap">#REF!</definedName>
    <definedName name="istreu">#REF!</definedName>
    <definedName name="j">#REF!</definedName>
    <definedName name="jim" hidden="1">{#N/A,#N/A,FALSE,"Structure";#N/A,#N/A,FALSE,"Key Assumptions";#N/A,#N/A,FALSE,"Ownership";#N/A,#N/A,FALSE,"Returns Summary";#N/A,#N/A,FALSE,"Projection Assumptions";#N/A,#N/A,FALSE,"Income Statement";#N/A,#N/A,FALSE,"Balance Sheet";#N/A,#N/A,FALSE,"Cash Flow";#N/A,#N/A,FALSE,"Profit Improvements";#N/A,#N/A,FALSE,"Reorganization";#N/A,#N/A,FALSE,"Debt Summary";#N/A,#N/A,FALSE,"Tax Calculation"}</definedName>
    <definedName name="k">#REF!</definedName>
    <definedName name="kkd" hidden="1">{"Revenue",#N/A,FALSE,"Series";"Ecprofit",#N/A,FALSE,"Series"}</definedName>
    <definedName name="l">#REF!</definedName>
    <definedName name="Large_Projects">#REF!</definedName>
    <definedName name="ListOffset" hidden="1">1</definedName>
    <definedName name="ll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lo" hidden="1">{#N/A,#N/A,FALSE,"Assumptions";#N/A,#N/A,FALSE,"Volumes";#N/A,#N/A,FALSE,"Pricing";#N/A,#N/A,FALSE,"Variable Cost";#N/A,#N/A,FALSE,"Investment";#N/A,#N/A,FALSE,"Profitability";#N/A,#N/A,FALSE,"Business Comparison"}</definedName>
    <definedName name="lo_1" hidden="1">{#N/A,#N/A,FALSE,"Assumptions";#N/A,#N/A,FALSE,"Volumes";#N/A,#N/A,FALSE,"Pricing";#N/A,#N/A,FALSE,"Variable Cost";#N/A,#N/A,FALSE,"Investment";#N/A,#N/A,FALSE,"Profitability";#N/A,#N/A,FALSE,"Business Comparison"}</definedName>
    <definedName name="lo_2" hidden="1">{#N/A,#N/A,FALSE,"Assumptions";#N/A,#N/A,FALSE,"Volumes";#N/A,#N/A,FALSE,"Pricing";#N/A,#N/A,FALSE,"Variable Cost";#N/A,#N/A,FALSE,"Investment";#N/A,#N/A,FALSE,"Profitability";#N/A,#N/A,FALSE,"Business Comparison"}</definedName>
    <definedName name="LOC">#REF!</definedName>
    <definedName name="lpi" hidden="1">{#N/A,#N/A,FALSE,"Assumptions";#N/A,#N/A,FALSE,"Volumes";#N/A,#N/A,FALSE,"Pricing";#N/A,#N/A,FALSE,"Variable Cost";#N/A,#N/A,FALSE,"Investment";#N/A,#N/A,FALSE,"Profitability";#N/A,#N/A,FALSE,"Business Comparison"}</definedName>
    <definedName name="lpi_1" hidden="1">{#N/A,#N/A,FALSE,"Assumptions";#N/A,#N/A,FALSE,"Volumes";#N/A,#N/A,FALSE,"Pricing";#N/A,#N/A,FALSE,"Variable Cost";#N/A,#N/A,FALSE,"Investment";#N/A,#N/A,FALSE,"Profitability";#N/A,#N/A,FALSE,"Business Comparison"}</definedName>
    <definedName name="lpi_2" hidden="1">{#N/A,#N/A,FALSE,"Assumptions";#N/A,#N/A,FALSE,"Volumes";#N/A,#N/A,FALSE,"Pricing";#N/A,#N/A,FALSE,"Variable Cost";#N/A,#N/A,FALSE,"Investment";#N/A,#N/A,FALSE,"Profitability";#N/A,#N/A,FALSE,"Business Comparison"}</definedName>
    <definedName name="m">#REF!</definedName>
    <definedName name="Markets" hidden="1">{"Returns1",#N/A,FALSE,"Trans";"Returns2",#N/A,FALSE,"Trans";"Returns3",#N/A,FALSE,"Trans";"Returns4",#N/A,FALSE,"Trans";"Returns5",#N/A,FALSE,"Trans"}</definedName>
    <definedName name="Markets1" hidden="1">{"Returns1",#N/A,FALSE,"Trans";"Returns2",#N/A,FALSE,"Trans";"Returns3",#N/A,FALSE,"Trans";"Returns4",#N/A,FALSE,"Trans";"Returns5",#N/A,FALSE,"Trans"}</definedName>
    <definedName name="Marketsv" hidden="1">{"Returns1",#N/A,FALSE,"Trans";"Returns2",#N/A,FALSE,"Trans";"Returns3",#N/A,FALSE,"Trans";"Returns4",#N/A,FALSE,"Trans";"Returns5",#N/A,FALSE,"Trans"}</definedName>
    <definedName name="Mastec">#REF!</definedName>
    <definedName name="Master_Link">#REF!</definedName>
    <definedName name="Move" hidden="1">{"Returns1",#N/A,FALSE,"Trans";"Returns2",#N/A,FALSE,"Trans";"Returns3",#N/A,FALSE,"Trans";"Returns4",#N/A,FALSE,"Trans";"Returns5",#N/A,FALSE,"Trans"}</definedName>
    <definedName name="Multicom">#REF!</definedName>
    <definedName name="n">#REF!</definedName>
    <definedName name="NEW" hidden="1">{#N/A,#N/A,FALSE,"Chart";#N/A,#N/A,FALSE,"Chart"}</definedName>
    <definedName name="NEW_1" hidden="1">{#N/A,#N/A,FALSE,"Chart";#N/A,#N/A,FALSE,"Chart"}</definedName>
    <definedName name="NEW_2" hidden="1">{#N/A,#N/A,FALSE,"Chart";#N/A,#N/A,FALSE,"Chart"}</definedName>
    <definedName name="Other" hidden="1">{"Returns1",#N/A,FALSE,"Trans";"Returns2",#N/A,FALSE,"Trans";"Returns3",#N/A,FALSE,"Trans";"Returns4",#N/A,FALSE,"Trans";"Returns5",#N/A,FALSE,"Trans"}</definedName>
    <definedName name="Otherv" hidden="1">{"Returns1",#N/A,FALSE,"Trans";"Returns2",#N/A,FALSE,"Trans";"Returns3",#N/A,FALSE,"Trans";"Returns4",#N/A,FALSE,"Trans";"Returns5",#N/A,FALSE,"Trans"}</definedName>
    <definedName name="pam" hidden="1">{#N/A,#N/A,FALSE,"Chart";#N/A,#N/A,FALSE,"Chart"}</definedName>
    <definedName name="pam_1" hidden="1">{#N/A,#N/A,FALSE,"Chart";#N/A,#N/A,FALSE,"Chart"}</definedName>
    <definedName name="pam_2" hidden="1">{#N/A,#N/A,FALSE,"Chart";#N/A,#N/A,FALSE,"Chart"}</definedName>
    <definedName name="po" hidden="1">{#N/A,#N/A,FALSE,"Assumptions";#N/A,#N/A,FALSE,"Volumes";#N/A,#N/A,FALSE,"Pricing";#N/A,#N/A,FALSE,"Variable Cost";#N/A,#N/A,FALSE,"Investment";#N/A,#N/A,FALSE,"Profitability";#N/A,#N/A,FALSE,"Business Comparison"}</definedName>
    <definedName name="Project_Types">#REF!</definedName>
    <definedName name="RD" hidden="1">{"Screen1",#N/A,FALSE,"Memo";"Screen2",#N/A,FALSE,"Memo";"Screen3",#N/A,FALSE,"Memo"}</definedName>
    <definedName name="RDv" hidden="1">{"Screen1",#N/A,FALSE,"Memo";"Screen2",#N/A,FALSE,"Memo";"Screen3",#N/A,FALSE,"Memo"}</definedName>
    <definedName name="Rollfwd">#REF!</definedName>
    <definedName name="RollfwdInt">#REF!</definedName>
    <definedName name="Roman_Electric">#REF!</definedName>
    <definedName name="rrewww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rewww_1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rewww_2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rrre" hidden="1">{#N/A,#N/A,FALSE,"Assumptions";#N/A,#N/A,FALSE,"Volumes";#N/A,#N/A,FALSE,"Pricing";#N/A,#N/A,FALSE,"Variable Cost";#N/A,#N/A,FALSE,"Investment";#N/A,#N/A,FALSE,"Profitability";#N/A,#N/A,FALSE,"Business Comparison"}</definedName>
    <definedName name="rrre_1" hidden="1">{#N/A,#N/A,FALSE,"Assumptions";#N/A,#N/A,FALSE,"Volumes";#N/A,#N/A,FALSE,"Pricing";#N/A,#N/A,FALSE,"Variable Cost";#N/A,#N/A,FALSE,"Investment";#N/A,#N/A,FALSE,"Profitability";#N/A,#N/A,FALSE,"Business Comparison"}</definedName>
    <definedName name="rrre_2" hidden="1">{#N/A,#N/A,FALSE,"Assumptions";#N/A,#N/A,FALSE,"Volumes";#N/A,#N/A,FALSE,"Pricing";#N/A,#N/A,FALSE,"Variable Cost";#N/A,#N/A,FALSE,"Investment";#N/A,#N/A,FALSE,"Profitability";#N/A,#N/A,FALSE,"Business Comparison"}</definedName>
    <definedName name="rrv" hidden="1">{#N/A,#N/A,FALSE,"P&amp;L comp summary - fy2001";#N/A,#N/A,FALSE,"bs comparative";#N/A,#N/A,FALSE,"Cashflow comparative";#N/A,#N/A,FALSE,"memo-comp store perf";#N/A,#N/A,FALSE,"memo-key bs items";#N/A,#N/A,FALSE,"memo-Capex -historical";#N/A,#N/A,FALSE,"memo-prod line comp";#N/A,#N/A,FALSE,"Base Comp Condensed";#N/A,#N/A,FALSE,"Business ResultsYTDvLY";#N/A,#N/A,FALSE,"Inv - YE no clear"}</definedName>
    <definedName name="sadgfsadf" hidden="1">{"avrev",#N/A,FALSE,"AVREV";"rates",#N/A,FALSE,"AVREV"}</definedName>
    <definedName name="sadgfsadf_1" hidden="1">{"avrev",#N/A,FALSE,"AVREV";"rates",#N/A,FALSE,"AVREV"}</definedName>
    <definedName name="sadgfsadf_2" hidden="1">{"avrev",#N/A,FALSE,"AVREV";"rates",#N/A,FALSE,"AVREV"}</definedName>
    <definedName name="SchedPrinc">#REF!</definedName>
    <definedName name="Seasonality" hidden="1">#N/A</definedName>
    <definedName name="shambhav" hidden="1">{"avrev",#N/A,FALSE,"AVREV";"rates",#N/A,FALSE,"AVREV"}</definedName>
    <definedName name="shambhav_1" hidden="1">{"avrev",#N/A,FALSE,"AVREV";"rates",#N/A,FALSE,"AVREV"}</definedName>
    <definedName name="shambhav_2" hidden="1">{"avrev",#N/A,FALSE,"AVREV";"rates",#N/A,FALSE,"AVREV"}</definedName>
    <definedName name="shambhavi" hidden="1">{#N/A,#N/A,FALSE,"Profit Status";#N/A,#N/A,FALSE,"Invest";#N/A,#N/A,FALSE,"Revenue";#N/A,#N/A,FALSE,"Variable Cost";#N/A,#N/A,FALSE,"Options &amp; Series"}</definedName>
    <definedName name="shambhavi_1" hidden="1">{#N/A,#N/A,FALSE,"Profit Status";#N/A,#N/A,FALSE,"Invest";#N/A,#N/A,FALSE,"Revenue";#N/A,#N/A,FALSE,"Variable Cost";#N/A,#N/A,FALSE,"Options &amp; Series"}</definedName>
    <definedName name="shambhavi_2" hidden="1">{#N/A,#N/A,FALSE,"Profit Status";#N/A,#N/A,FALSE,"Invest";#N/A,#N/A,FALSE,"Revenue";#N/A,#N/A,FALSE,"Variable Cost";#N/A,#N/A,FALSE,"Options &amp; Series"}</definedName>
    <definedName name="shane" hidden="1">{"NVF structure",#N/A,FALSE,"Structure";"NVF ownership",#N/A,FALSE,"Ownership";"NVF returns calculation",#N/A,FALSE,"Returns Summary";"NVF returns tables",#N/A,FALSE,"Returns Summary";"NVF assumptions",#N/A,FALSE,"Projection Assumptions";"NVF income statement",#N/A,FALSE,"Income Statement";"NVF balance sheet",#N/A,FALSE,"Balance Sheet";"NVF cash flow",#N/A,FALSE,"Cash Flow";"NVF debt summary",#N/A,FALSE,"Debt Summary";"NVF summary statistics",#N/A,FALSE,"Summary Statistics"}</definedName>
    <definedName name="shane2" hidden="1">{"NVF structure",#N/A,FALSE,"Structure";"NVF ownership",#N/A,FALSE,"Ownership";"NVF returns calculation",#N/A,FALSE,"Returns Summary";"NVF returns tables",#N/A,FALSE,"Returns Summary";"NVF assumptions",#N/A,FALSE,"Projection Assumptions";"NVF income statement",#N/A,FALSE,"Income Statement";"NVF balance sheet",#N/A,FALSE,"Balance Sheet";"NVF cash flow",#N/A,FALSE,"Cash Flow";"NVF debt summary",#N/A,FALSE,"Debt Summary";"NVF summary statistics",#N/A,FALSE,"Summary Statistics"}</definedName>
    <definedName name="skdjfh" hidden="1">{#N/A,#N/A,FALSE,"Assumptions";#N/A,#N/A,FALSE,"Volumes";#N/A,#N/A,FALSE,"Pricing";#N/A,#N/A,FALSE,"Variable Cost";#N/A,#N/A,FALSE,"Investment";#N/A,#N/A,FALSE,"Profitability";#N/A,#N/A,FALSE,"Business Comparison"}</definedName>
    <definedName name="skdjfh_1" hidden="1">{#N/A,#N/A,FALSE,"Assumptions";#N/A,#N/A,FALSE,"Volumes";#N/A,#N/A,FALSE,"Pricing";#N/A,#N/A,FALSE,"Variable Cost";#N/A,#N/A,FALSE,"Investment";#N/A,#N/A,FALSE,"Profitability";#N/A,#N/A,FALSE,"Business Comparison"}</definedName>
    <definedName name="skdjfh_2" hidden="1">{#N/A,#N/A,FALSE,"Assumptions";#N/A,#N/A,FALSE,"Volumes";#N/A,#N/A,FALSE,"Pricing";#N/A,#N/A,FALSE,"Variable Cost";#N/A,#N/A,FALSE,"Investment";#N/A,#N/A,FALSE,"Profitability";#N/A,#N/A,FALSE,"Business Comparison"}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yp" hidden="1">1</definedName>
    <definedName name="solver_val" hidden="1">0</definedName>
    <definedName name="Streetlighting">#REF!</definedName>
    <definedName name="Substation_Rebuild">#REF!</definedName>
    <definedName name="Substation_Reliability">#REF!</definedName>
    <definedName name="Substations">#REF!</definedName>
    <definedName name="swdefde" hidden="1">{"avrev",#N/A,FALSE,"AVREV";"rates",#N/A,FALSE,"AVREV"}</definedName>
    <definedName name="swdefde_1" hidden="1">{"avrev",#N/A,FALSE,"AVREV";"rates",#N/A,FALSE,"AVREV"}</definedName>
    <definedName name="swdefde_2" hidden="1">{"avrev",#N/A,FALSE,"AVREV";"rates",#N/A,FALSE,"AVREV"}</definedName>
    <definedName name="t" hidden="1">{#N/A,#N/A,FALSE,"Cover";#N/A,#N/A,FALSE,"Profits";#N/A,#N/A,FALSE,"ABS";#N/A,#N/A,FALSE,"TFLE Detail";#N/A,#N/A,FALSE,"TFLE Walk";#N/A,#N/A,FALSE,"Variable Cost";#N/A,#N/A,FALSE,"V.C. Walk"}</definedName>
    <definedName name="teee" hidden="1">{#N/A,#N/A,FALSE,"Assumptions";#N/A,#N/A,FALSE,"Volumes";#N/A,#N/A,FALSE,"Pricing";#N/A,#N/A,FALSE,"Variable Cost";#N/A,#N/A,FALSE,"Investment";#N/A,#N/A,FALSE,"Profitability";#N/A,#N/A,FALSE,"Business Comparison"}</definedName>
    <definedName name="teee_1" hidden="1">{#N/A,#N/A,FALSE,"Assumptions";#N/A,#N/A,FALSE,"Volumes";#N/A,#N/A,FALSE,"Pricing";#N/A,#N/A,FALSE,"Variable Cost";#N/A,#N/A,FALSE,"Investment";#N/A,#N/A,FALSE,"Profitability";#N/A,#N/A,FALSE,"Business Comparison"}</definedName>
    <definedName name="teee_2" hidden="1">{#N/A,#N/A,FALSE,"Assumptions";#N/A,#N/A,FALSE,"Volumes";#N/A,#N/A,FALSE,"Pricing";#N/A,#N/A,FALSE,"Variable Cost";#N/A,#N/A,FALSE,"Investment";#N/A,#N/A,FALSE,"Profitability";#N/A,#N/A,FALSE,"Business Comparison"}</definedName>
    <definedName name="Tekniek">#REF!</definedName>
    <definedName name="TERMdate">#REF!</definedName>
    <definedName name="TERMexp">#REF!</definedName>
    <definedName name="TERMfacility">#REF!</definedName>
    <definedName name="TERMint">#REF!</definedName>
    <definedName name="Termmax">#REF!</definedName>
    <definedName name="TERMterm">#REF!</definedName>
    <definedName name="test1_1" hidden="1">{#N/A,#N/A,FALSE,"Cover";#N/A,#N/A,FALSE,"Profits";#N/A,#N/A,FALSE,"ABS";#N/A,#N/A,FALSE,"TFLE Detail";#N/A,#N/A,FALSE,"TFLE Walk";#N/A,#N/A,FALSE,"Variable Cost";#N/A,#N/A,FALSE,"V.C. Walk"}</definedName>
    <definedName name="test1_2" hidden="1">{#N/A,#N/A,FALSE,"Cover";#N/A,#N/A,FALSE,"Profits";#N/A,#N/A,FALSE,"ABS";#N/A,#N/A,FALSE,"TFLE Detail";#N/A,#N/A,FALSE,"TFLE Walk";#N/A,#N/A,FALSE,"Variable Cost";#N/A,#N/A,FALSE,"V.C. Walk"}</definedName>
    <definedName name="test3" hidden="1">{#N/A,#N/A,FALSE,"Profit Status";#N/A,#N/A,FALSE,"Invest";#N/A,#N/A,FALSE,"Revenue";#N/A,#N/A,FALSE,"Variable Cost";#N/A,#N/A,FALSE,"Options &amp; Series"}</definedName>
    <definedName name="test3_1" hidden="1">{#N/A,#N/A,FALSE,"Profit Status";#N/A,#N/A,FALSE,"Invest";#N/A,#N/A,FALSE,"Revenue";#N/A,#N/A,FALSE,"Variable Cost";#N/A,#N/A,FALSE,"Options &amp; Series"}</definedName>
    <definedName name="test3_2" hidden="1">{#N/A,#N/A,FALSE,"Profit Status";#N/A,#N/A,FALSE,"Invest";#N/A,#N/A,FALSE,"Revenue";#N/A,#N/A,FALSE,"Variable Cost";#N/A,#N/A,FALSE,"Options &amp; Series"}</definedName>
    <definedName name="test4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test4_1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test4_2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toto" hidden="1">{#N/A,#N/A,TRUE,"P&amp;L comparatives - summary_per";#N/A,#N/A,TRUE,"P&amp;L comparatives - detail_per"}</definedName>
    <definedName name="Transmission_Line_Rebuild">#REF!</definedName>
    <definedName name="Transmission_Pole_Replacement">#REF!</definedName>
    <definedName name="v" hidden="1">{#N/A,#N/A,TRUE,"P&amp;L comparatives - summary_qtr";#N/A,#N/A,TRUE,"P&amp;L comparatives - detail_qtr"}</definedName>
    <definedName name="vendors" hidden="1">#N/A</definedName>
    <definedName name="vendors2" hidden="1">#N/A</definedName>
    <definedName name="vfsdùm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wrb" hidden="1">{#N/A,#N/A,TRUE,"P&amp;L comparatives - summary_per";#N/A,#N/A,TRUE,"P&amp;L comparatives - detail_per";#N/A,#N/A,TRUE,"P&amp;L comparatives - summary_ytd";#N/A,#N/A,TRUE,"P&amp;L comparatives - detail_ytd"}</definedName>
    <definedName name="wrn.abc" hidden="1">{#N/A,#N/A,TRUE,"P&amp;L comparatives - summary_qtr";#N/A,#N/A,TRUE,"P&amp;L comparatives - detail_qtr"}</definedName>
    <definedName name="wrn.abc2" hidden="1">{#N/A,#N/A,TRUE,"P&amp;L comparatives - summary_qtr";#N/A,#N/A,TRUE,"P&amp;L comparatives - detail_qtr"}</definedName>
    <definedName name="wrn.all" hidden="1">{"All",#N/A,FALSE,"TofC"}</definedName>
    <definedName name="wrn.All." hidden="1">{"Fiesta Facer Page",#N/A,FALSE,"Q_C_S";"Fiesta Main Page",#N/A,FALSE,"V_L";"Fiesta 95BP Struct",#N/A,FALSE,"StructBP";"Fiesta Post 95BP Struct",#N/A,FALSE,"AdjStructBP"}</definedName>
    <definedName name="wrn.All._1" hidden="1">{"Fiesta Facer Page",#N/A,FALSE,"Q_C_S";"Fiesta Main Page",#N/A,FALSE,"V_L";"Fiesta 95BP Struct",#N/A,FALSE,"StructBP";"Fiesta Post 95BP Struct",#N/A,FALSE,"AdjStructBP"}</definedName>
    <definedName name="wrn.All._2" hidden="1">{"Fiesta Facer Page",#N/A,FALSE,"Q_C_S";"Fiesta Main Page",#N/A,FALSE,"V_L";"Fiesta 95BP Struct",#N/A,FALSE,"StructBP";"Fiesta Post 95BP Struct",#N/A,FALSE,"AdjStructBP"}</definedName>
    <definedName name="wrn.All.v" hidden="1">{"All",#N/A,FALSE,"TofC"}</definedName>
    <definedName name="wrn.Avrev." hidden="1">{"avrev",#N/A,FALSE,"AVREV";"rates",#N/A,FALSE,"AVREV"}</definedName>
    <definedName name="wrn.Avrev._1" hidden="1">{"avrev",#N/A,FALSE,"AVREV";"rates",#N/A,FALSE,"AVREV"}</definedName>
    <definedName name="wrn.Avrev._2" hidden="1">{"avrev",#N/A,FALSE,"AVREV";"rates",#N/A,FALSE,"AVREV"}</definedName>
    <definedName name="wrn.avrevv" hidden="1">{"avrev",#N/A,FALSE,"AVREV";"rates",#N/A,FALSE,"AVREV"}</definedName>
    <definedName name="wrn.avrevv_1" hidden="1">{"avrev",#N/A,FALSE,"AVREV";"rates",#N/A,FALSE,"AVREV"}</definedName>
    <definedName name="wrn.avrevv_2" hidden="1">{"avrev",#N/A,FALSE,"AVREV";"rates",#N/A,FALSE,"AVREV"}</definedName>
    <definedName name="wrn.avrevvv" hidden="1">{"avrev",#N/A,FALSE,"AVREV";"rates",#N/A,FALSE,"AVREV"}</definedName>
    <definedName name="wrn.avrevvv_1" hidden="1">{"avrev",#N/A,FALSE,"AVREV";"rates",#N/A,FALSE,"AVREV"}</definedName>
    <definedName name="wrn.avrevvv_2" hidden="1">{"avrev",#N/A,FALSE,"AVREV";"rates",#N/A,FALSE,"AVREV"}</definedName>
    <definedName name="wrn.Bank._.Book." hidden="1">{#N/A,#N/A,FALSE,"P&amp;L comp summary - fy2000";#N/A,#N/A,FALSE,"bs comparative";#N/A,#N/A,FALSE,"P&amp;L comp summary - fy2001";#N/A,#N/A,FALSE,"Forecast P&amp;L Trend";#N/A,#N/A,FALSE,"Forecast bs trend";#N/A,#N/A,FALSE,"Forecast cashflows";#N/A,#N/A,FALSE,"Forecast cap ex";#N/A,#N/A,FALSE,"Forecast Inv components"}</definedName>
    <definedName name="wrn.Bank._.Book.2" hidden="1">{#N/A,#N/A,FALSE,"P&amp;L comp summary - fy2000";#N/A,#N/A,FALSE,"bs comparative";#N/A,#N/A,FALSE,"P&amp;L comp summary - fy2001";#N/A,#N/A,FALSE,"Forecast P&amp;L Trend";#N/A,#N/A,FALSE,"Forecast bs trend";#N/A,#N/A,FALSE,"Forecast cashflows";#N/A,#N/A,FALSE,"Forecast cap ex";#N/A,#N/A,FALSE,"Forecast Inv components"}</definedName>
    <definedName name="wrn.comp" hidden="1">{#N/A,#N/A,FALSE,"bs comparative"}</definedName>
    <definedName name="wrn.comp2" hidden="1">{#N/A,#N/A,FALSE,"bs comparative"}</definedName>
    <definedName name="wrn.Comparative." hidden="1">{#N/A,#N/A,FALSE,"bs comparative"}</definedName>
    <definedName name="wrn.Comparative.2" hidden="1">{#N/A,#N/A,FALSE,"bs comparative"}</definedName>
    <definedName name="wrn.Comparatives." hidden="1">{#N/A,#N/A,TRUE,"P&amp;L comparatives - summary_per";#N/A,#N/A,TRUE,"P&amp;L comparatives - detail_per";#N/A,#N/A,TRUE,"P&amp;L comparatives - summary_ytd";#N/A,#N/A,TRUE,"P&amp;L comparatives - detail_ytd"}</definedName>
    <definedName name="wrn.Comparatives._.per." hidden="1">{#N/A,#N/A,TRUE,"P&amp;L comparatives - summary_per";#N/A,#N/A,TRUE,"P&amp;L comparatives - detail_per"}</definedName>
    <definedName name="wrn.Comparatives._.per.2" hidden="1">{#N/A,#N/A,TRUE,"P&amp;L comparatives - summary_per";#N/A,#N/A,TRUE,"P&amp;L comparatives - detail_per"}</definedName>
    <definedName name="wrn.Comparatives._.Qtr." hidden="1">{#N/A,#N/A,TRUE,"P&amp;L comparatives - summary_qtr";#N/A,#N/A,TRUE,"P&amp;L comparatives - detail_qtr"}</definedName>
    <definedName name="wrn.Comparatives._.Qtr.2" hidden="1">{#N/A,#N/A,TRUE,"P&amp;L comparatives - summary_qtr";#N/A,#N/A,TRUE,"P&amp;L comparatives - detail_qtr"}</definedName>
    <definedName name="wrn.comparatives._.ytd." hidden="1">{#N/A,#N/A,FALSE,"P&amp;L comparatives - summary_ytd";#N/A,#N/A,FALSE,"P&amp;L comparatives - detail_ytd"}</definedName>
    <definedName name="wrn.Comparatives._.ytd.2" hidden="1">{#N/A,#N/A,FALSE,"P&amp;L comparatives - summary_ytd";#N/A,#N/A,FALSE,"P&amp;L comparatives - detail_ytd"}</definedName>
    <definedName name="wrn.Comparatives.3" hidden="1">{#N/A,#N/A,TRUE,"P&amp;L comparatives - summary_per";#N/A,#N/A,TRUE,"P&amp;L comparatives - detail_per";#N/A,#N/A,TRUE,"P&amp;L comparatives - summary_ytd";#N/A,#N/A,TRUE,"P&amp;L comparatives - detail_ytd"}</definedName>
    <definedName name="wrn.Distribution." hidden="1">{#N/A,#N/A,FALSE,"Condensed summary bs";#N/A,#N/A,FALSE,"Condensed summary bs chg";#N/A,#N/A,FALSE,"BS Detail"}</definedName>
    <definedName name="wrn.Distribution.2" hidden="1">{#N/A,#N/A,FALSE,"Condensed summary bs";#N/A,#N/A,FALSE,"Condensed summary bs chg";#N/A,#N/A,FALSE,"BS Detail"}</definedName>
    <definedName name="wrn.FY2001._.Package." hidden="1">{#N/A,#N/A,FALSE,"P&amp;L comp summary - fy2001";#N/A,#N/A,FALSE,"bs comparative";#N/A,#N/A,FALSE,"Cashflow comparative";#N/A,#N/A,FALSE,"memo-comp store perf";#N/A,#N/A,FALSE,"memo-key bs items";#N/A,#N/A,FALSE,"memo-Capex -historical";#N/A,#N/A,FALSE,"memo-prod line comp";#N/A,#N/A,FALSE,"Base Comp Condensed";#N/A,#N/A,FALSE,"Business ResultsYTDvLY";#N/A,#N/A,FALSE,"Inv - YE no clear"}</definedName>
    <definedName name="wrn.FY2001._.Package.2" hidden="1">{#N/A,#N/A,FALSE,"P&amp;L comp summary - fy2001";#N/A,#N/A,FALSE,"bs comparative";#N/A,#N/A,FALSE,"Cashflow comparative";#N/A,#N/A,FALSE,"memo-comp store perf";#N/A,#N/A,FALSE,"memo-key bs items";#N/A,#N/A,FALSE,"memo-Capex -historical";#N/A,#N/A,FALSE,"memo-prod line comp";#N/A,#N/A,FALSE,"Base Comp Condensed";#N/A,#N/A,FALSE,"Business ResultsYTDvLY";#N/A,#N/A,FALSE,"Inv - YE no clear"}</definedName>
    <definedName name="wrn.FY2002._.bank._.package." hidden="1">{#N/A,#N/A,FALSE,"P&amp;L comp summary - fy2002";#N/A,#N/A,FALSE,"bs comparative - fy2002";#N/A,#N/A,FALSE,"Cashflow comparative - fy2002";#N/A,#N/A,FALSE,"memo -etc sales analysis";#N/A,#N/A,FALSE,"memo -Plan Assumptions"}</definedName>
    <definedName name="wrn.FY2002._.bank._.package.2" hidden="1">{#N/A,#N/A,FALSE,"P&amp;L comp summary - fy2002";#N/A,#N/A,FALSE,"bs comparative - fy2002";#N/A,#N/A,FALSE,"Cashflow comparative - fy2002";#N/A,#N/A,FALSE,"memo -etc sales analysis";#N/A,#N/A,FALSE,"memo -Plan Assumptions"}</definedName>
    <definedName name="wrn.inv_fcast." hidden="1">{#N/A,#N/A,FALSE,"Chart";#N/A,#N/A,FALSE,"Chart"}</definedName>
    <definedName name="wrn.inv_fcast._1" hidden="1">{#N/A,#N/A,FALSE,"Chart";#N/A,#N/A,FALSE,"Chart"}</definedName>
    <definedName name="wrn.inv_fcast._2" hidden="1">{#N/A,#N/A,FALSE,"Chart";#N/A,#N/A,FALSE,"Chart"}</definedName>
    <definedName name="wrn.KKK._.Review." hidden="1">{#N/A,#N/A,FALSE,"Cover";#N/A,#N/A,FALSE,"Profits";#N/A,#N/A,FALSE,"ABS";#N/A,#N/A,FALSE,"TFLE Detail";#N/A,#N/A,FALSE,"TFLE Walk";#N/A,#N/A,FALSE,"Variable Cost";#N/A,#N/A,FALSE,"V.C. Walk"}</definedName>
    <definedName name="wrn.KKK._.Review._1" hidden="1">{#N/A,#N/A,FALSE,"Cover";#N/A,#N/A,FALSE,"Profits";#N/A,#N/A,FALSE,"ABS";#N/A,#N/A,FALSE,"TFLE Detail";#N/A,#N/A,FALSE,"TFLE Walk";#N/A,#N/A,FALSE,"Variable Cost";#N/A,#N/A,FALSE,"V.C. Walk"}</definedName>
    <definedName name="wrn.KKK._.Review._2" hidden="1">{#N/A,#N/A,FALSE,"Cover";#N/A,#N/A,FALSE,"Profits";#N/A,#N/A,FALSE,"ABS";#N/A,#N/A,FALSE,"TFLE Detail";#N/A,#N/A,FALSE,"TFLE Walk";#N/A,#N/A,FALSE,"Variable Cost";#N/A,#N/A,FALSE,"V.C. Walk"}</definedName>
    <definedName name="wrn.LTM._.trend." hidden="1">{#N/A,#N/A,FALSE,"P&amp;L trend - per sum";#N/A,#N/A,FALSE,"P&amp;L trend - per detail"}</definedName>
    <definedName name="wrn.Memo." hidden="1">{"Screen1",#N/A,FALSE,"Memo";"Screen2",#N/A,FALSE,"Memo";"Screen3",#N/A,FALSE,"Memo"}</definedName>
    <definedName name="wrn.Memo.v" hidden="1">{"Screen1",#N/A,FALSE,"Memo";"Screen2",#N/A,FALSE,"Memo";"Screen3",#N/A,FALSE,"Memo"}</definedName>
    <definedName name="wrn.Model." hidden="1">{"Screen",#N/A,FALSE,"TofC";"Screen",#N/A,FALSE,"Trans";"Screen1",#N/A,FALSE,"Fin";"Screen2",#N/A,FALSE,"Fin";"Screen3",#N/A,FALSE,"Fin";"Screen",#N/A,FALSE,"D&amp;A";"Screen",#N/A,FALSE,"Debt"}</definedName>
    <definedName name="wrn.Model.v" hidden="1">{"Screen",#N/A,FALSE,"TofC";"Screen",#N/A,FALSE,"Trans";"Screen1",#N/A,FALSE,"Fin";"Screen2",#N/A,FALSE,"Fin";"Screen3",#N/A,FALSE,"Fin";"Screen",#N/A,FALSE,"D&amp;A";"Screen",#N/A,FALSE,"Debt"}</definedName>
    <definedName name="wrn.NVF._.Company." hidden="1">{"NVF structure",#N/A,FALSE,"Structure";"NVF ownership",#N/A,FALSE,"Ownership";"NVF returns calculation",#N/A,FALSE,"Returns Summary";"NVF returns tables",#N/A,FALSE,"Returns Summary";"NVF assumptions",#N/A,FALSE,"Projection Assumptions";"NVF income statement",#N/A,FALSE,"Income Statement";"NVF balance sheet",#N/A,FALSE,"Balance Sheet";"NVF cash flow",#N/A,FALSE,"Cash Flow";"NVF debt summary",#N/A,FALSE,"Debt Summary";"NVF summary statistics",#N/A,FALSE,"Summary Statistics"}</definedName>
    <definedName name="wrn.Options." hidden="1">{"Screen",#N/A,FALSE,"Trans";"Screen",#N/A,FALSE,"Options"}</definedName>
    <definedName name="wrn.Options.v" hidden="1">{"Screen",#N/A,FALSE,"Trans";"Screen",#N/A,FALSE,"Options"}</definedName>
    <definedName name="wrn.Print._.Model." hidden="1">{"structure",#N/A,TRUE,"Structure";"ownership",#N/A,TRUE,"Ownership";"Returns Summary",#N/A,TRUE,"Returns Summary";#N/A,#N/A,TRUE,"Projection Assumptions";"income statement",#N/A,TRUE,"Income Statement";"Balance Sheet",#N/A,TRUE,"Balance Sheet";"CashFlow",#N/A,TRUE,"Cash Flow";"Debt Summary",#N/A,TRUE,"Debt Summary";#N/A,#N/A,TRUE,"Assumed Cap. Leases";#N/A,#N/A,TRUE,"Cap Exp. &amp; Deprec.";#N/A,#N/A,TRUE,"Summary Statistics"}</definedName>
    <definedName name="wrn.Profit._.Analysis." hidden="1">{#N/A,#N/A,FALSE,"Profit Status";#N/A,#N/A,FALSE,"Invest";#N/A,#N/A,FALSE,"Revenue";#N/A,#N/A,FALSE,"Variable Cost";#N/A,#N/A,FALSE,"Options &amp; Series"}</definedName>
    <definedName name="wrn.Profit._.Analysis._1" hidden="1">{#N/A,#N/A,FALSE,"Profit Status";#N/A,#N/A,FALSE,"Invest";#N/A,#N/A,FALSE,"Revenue";#N/A,#N/A,FALSE,"Variable Cost";#N/A,#N/A,FALSE,"Options &amp; Series"}</definedName>
    <definedName name="wrn.Profit._.Analysis._2" hidden="1">{#N/A,#N/A,FALSE,"Profit Status";#N/A,#N/A,FALSE,"Invest";#N/A,#N/A,FALSE,"Revenue";#N/A,#N/A,FALSE,"Variable Cost";#N/A,#N/A,FALSE,"Options &amp; Series"}</definedName>
    <definedName name="wrn.QTR." hidden="1">{#N/A,#N/A,FALSE,"Covenant summary - QTR";#N/A,#N/A,FALSE,"Covenant Calcs - QTR";"ltm_qtr",#N/A,FALSE,"P&amp;L LTM - detail";"bs_qtr",#N/A,FALSE,"Condensed summary bs"}</definedName>
    <definedName name="wrn.Quarters." hidden="1">{#N/A,#N/A,TRUE,"P&amp;L quarters - trend var 2Q";#N/A,#N/A,TRUE,"P&amp;L quarters - trend 2Q";#N/A,#N/A,TRUE,"P&amp;L quarters - trend var fcst";#N/A,#N/A,TRUE,"P&amp;L quarters - trend fcst"}</definedName>
    <definedName name="wrn.Questor." hidden="1">{#N/A,#N/A,FALSE,"Structure";#N/A,#N/A,FALSE,"Key Assumptions";#N/A,#N/A,FALSE,"Ownership";#N/A,#N/A,FALSE,"Returns Summary";#N/A,#N/A,FALSE,"Projection Assumptions";#N/A,#N/A,FALSE,"Income Statement";#N/A,#N/A,FALSE,"Balance Sheet";#N/A,#N/A,FALSE,"Cash Flow";#N/A,#N/A,FALSE,"Profit Improvements";#N/A,#N/A,FALSE,"Reorganization";#N/A,#N/A,FALSE,"Debt Summary";#N/A,#N/A,FALSE,"Tax Calculation"}</definedName>
    <definedName name="wrn.Quotes." hidden="1">{#N/A,#N/A,FALSE,"Assumptions";#N/A,#N/A,FALSE,"Financials"}</definedName>
    <definedName name="wrn.Quotes._1" hidden="1">{#N/A,#N/A,FALSE,"Assumptions";#N/A,#N/A,FALSE,"Financials"}</definedName>
    <definedName name="wrn.Quotes._2" hidden="1">{#N/A,#N/A,FALSE,"Assumptions";#N/A,#N/A,FALSE,"Financials"}</definedName>
    <definedName name="wrn.Returns." hidden="1">{"Returns1",#N/A,FALSE,"Trans";"Returns2",#N/A,FALSE,"Trans";"Returns3",#N/A,FALSE,"Trans";"Returns4",#N/A,FALSE,"Trans";"Returns5",#N/A,FALSE,"Trans"}</definedName>
    <definedName name="wrn.Returns.v" hidden="1">{"Returns1",#N/A,FALSE,"Trans";"Returns2",#N/A,FALSE,"Trans";"Returns3",#N/A,FALSE,"Trans";"Returns4",#N/A,FALSE,"Trans";"Returns5",#N/A,FALSE,"Trans"}</definedName>
    <definedName name="wrn.Screen." hidden="1">{"Screen1",#N/A,FALSE,"Memo";"Screen2",#N/A,FALSE,"Memo";"Screen3",#N/A,FALSE,"Memo";"Screen",#N/A,FALSE,"Trans";"Screen1",#N/A,FALSE,"Fin";"Screen2",#N/A,FALSE,"Fin";"Screen3",#N/A,FALSE,"Fin";"Screen",#N/A,FALSE,"D&amp;A";"Screen",#N/A,FALSE,"Debt"}</definedName>
    <definedName name="wrn.Screen.v" hidden="1">{"Screen1",#N/A,FALSE,"Memo";"Screen2",#N/A,FALSE,"Memo";"Screen3",#N/A,FALSE,"Memo";"Screen",#N/A,FALSE,"Trans";"Screen1",#N/A,FALSE,"Fin";"Screen2",#N/A,FALSE,"Fin";"Screen3",#N/A,FALSE,"Fin";"Screen",#N/A,FALSE,"D&amp;A";"Screen",#N/A,FALSE,"Debt"}</definedName>
    <definedName name="wrn.Series." hidden="1">{"Revenue",#N/A,FALSE,"Series";"Ecprofit",#N/A,FALSE,"Series"}</definedName>
    <definedName name="wrn.Series._1" hidden="1">{"Revenue",#N/A,FALSE,"Series";"Ecprofit",#N/A,FALSE,"Series"}</definedName>
    <definedName name="wrn.Series._2" hidden="1">{"Revenue",#N/A,FALSE,"Series";"Ecprofit",#N/A,FALSE,"Series"}</definedName>
    <definedName name="wrn.seriess" hidden="1">{"Revenue",#N/A,FALSE,"Series";"Ecprofit",#N/A,FALSE,"Series"}</definedName>
    <definedName name="wrn.seriess_1" hidden="1">{"Revenue",#N/A,FALSE,"Series";"Ecprofit",#N/A,FALSE,"Series"}</definedName>
    <definedName name="wrn.seriess_2" hidden="1">{"Revenue",#N/A,FALSE,"Series";"Ecprofit",#N/A,FALSE,"Series"}</definedName>
    <definedName name="wrn.summary." hidden="1">{#N/A,#N/A,FALSE,"Condensed summary bs";#N/A,#N/A,FALSE,"Condensed summary bs chg"}</definedName>
    <definedName name="wrn.Summary._.PL." hidden="1">{#N/A,#N/A,TRUE,"P&amp;L period - summary";#N/A,#N/A,TRUE,"P&amp;L quarters - summary";#N/A,#N/A,TRUE,"P&amp;L ytd - summary";#N/A,#N/A,TRUE,"P&amp;L LTM - summary"}</definedName>
    <definedName name="wrn.VC2._.and._.VC3._.Thunderbird.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VC2._.and._.VC3._.Thunderbird._1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.VC2._.and._.VC3._.Thunderbird._2" hidden="1">{#N/A,#N/A,FALSE,"Cover";#N/A,#N/A,FALSE,"Assumptions";#N/A,#N/A,FALSE,"Volumes";#N/A,#N/A,FALSE,"Pricing";#N/A,#N/A,FALSE,"TFLE Walk";#N/A,#N/A,FALSE,"Variable Cost";#N/A,#N/A,FALSE,"Sensitivity";#N/A,#N/A,FALSE,"Investment";#N/A,#N/A,FALSE,"Profitability"}</definedName>
    <definedName name="wrnn.avrev" hidden="1">{"avrev",#N/A,FALSE,"AVREV";"rates",#N/A,FALSE,"AVREV"}</definedName>
    <definedName name="wrnn.avrev_1" hidden="1">{"avrev",#N/A,FALSE,"AVREV";"rates",#N/A,FALSE,"AVREV"}</definedName>
    <definedName name="wrnn.avrev_2" hidden="1">{"avrev",#N/A,FALSE,"AVREV";"rates",#N/A,FALSE,"AVREV"}</definedName>
    <definedName name="wrnn.series" hidden="1">{"Revenue",#N/A,FALSE,"Series";"Ecprofit",#N/A,FALSE,"Series"}</definedName>
    <definedName name="wrnn.series_1" hidden="1">{"Revenue",#N/A,FALSE,"Series";"Ecprofit",#N/A,FALSE,"Series"}</definedName>
    <definedName name="wrnn.series_2" hidden="1">{"Revenue",#N/A,FALSE,"Series";"Ecprofit",#N/A,FALSE,"Series"}</definedName>
    <definedName name="wrnnn.series" hidden="1">{"Revenue",#N/A,FALSE,"Series";"Ecprofit",#N/A,FALSE,"Series"}</definedName>
    <definedName name="wrnnn.series_1" hidden="1">{"Revenue",#N/A,FALSE,"Series";"Ecprofit",#N/A,FALSE,"Series"}</definedName>
    <definedName name="wrnnn.series_2" hidden="1">{"Revenue",#N/A,FALSE,"Series";"Ecprofit",#N/A,FALSE,"Series"}</definedName>
    <definedName name="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K14" i="1"/>
  <c r="J14" i="1"/>
  <c r="I14" i="1"/>
  <c r="L15" i="1"/>
  <c r="L16" i="1" s="1"/>
  <c r="K15" i="1"/>
  <c r="K16" i="1" s="1"/>
  <c r="J15" i="1"/>
  <c r="J16" i="1" s="1"/>
  <c r="I15" i="1"/>
  <c r="I16" i="1"/>
  <c r="H14" i="1"/>
  <c r="G14" i="1"/>
  <c r="F14" i="1"/>
  <c r="E14" i="1"/>
  <c r="D14" i="1"/>
  <c r="C14" i="1"/>
  <c r="L9" i="1"/>
  <c r="L11" i="1"/>
  <c r="L12" i="1" s="1"/>
  <c r="K9" i="1"/>
  <c r="J9" i="1"/>
  <c r="J11" i="1" s="1"/>
  <c r="I9" i="1"/>
  <c r="K11" i="1"/>
  <c r="K12" i="1" s="1"/>
  <c r="I11" i="1"/>
  <c r="I12" i="1" s="1"/>
  <c r="H15" i="1"/>
  <c r="I18" i="1" l="1"/>
  <c r="J12" i="1"/>
  <c r="J18" i="1"/>
  <c r="L18" i="1"/>
  <c r="K18" i="1"/>
  <c r="G15" i="1"/>
  <c r="H16" i="1" l="1"/>
  <c r="G16" i="1"/>
  <c r="F16" i="1"/>
  <c r="E16" i="1"/>
  <c r="D16" i="1"/>
  <c r="C16" i="1"/>
  <c r="F11" i="1"/>
  <c r="F12" i="1" s="1"/>
  <c r="E11" i="1"/>
  <c r="E12" i="1" s="1"/>
  <c r="D11" i="1"/>
  <c r="D12" i="1" s="1"/>
  <c r="C11" i="1"/>
  <c r="C12" i="1" s="1"/>
  <c r="H10" i="1"/>
  <c r="G10" i="1"/>
  <c r="H9" i="1"/>
  <c r="H11" i="1" s="1"/>
  <c r="H12" i="1" s="1"/>
  <c r="G9" i="1"/>
  <c r="G11" i="1" s="1"/>
  <c r="G12" i="1" s="1"/>
  <c r="G18" i="1" l="1"/>
  <c r="H18" i="1"/>
  <c r="C18" i="1"/>
  <c r="D18" i="1"/>
  <c r="E18" i="1"/>
  <c r="F18" i="1"/>
</calcChain>
</file>

<file path=xl/sharedStrings.xml><?xml version="1.0" encoding="utf-8"?>
<sst xmlns="http://schemas.openxmlformats.org/spreadsheetml/2006/main" count="14" uniqueCount="14">
  <si>
    <t>Figure 1: Illustration of Insufficient Cash</t>
  </si>
  <si>
    <t>Total Cash Inflows</t>
  </si>
  <si>
    <t>Cash Outflows</t>
  </si>
  <si>
    <t>Fuel</t>
  </si>
  <si>
    <t>Purchase Power</t>
  </si>
  <si>
    <t>Fuel and Purchased Power Total</t>
  </si>
  <si>
    <r>
      <t>Genera</t>
    </r>
    <r>
      <rPr>
        <vertAlign val="superscript"/>
        <sz val="10"/>
        <color theme="1"/>
        <rFont val="Arial"/>
        <family val="2"/>
      </rPr>
      <t>1</t>
    </r>
  </si>
  <si>
    <r>
      <t>LUMA</t>
    </r>
    <r>
      <rPr>
        <vertAlign val="superscript"/>
        <sz val="10"/>
        <color theme="1"/>
        <rFont val="Arial"/>
        <family val="2"/>
      </rPr>
      <t>2</t>
    </r>
  </si>
  <si>
    <r>
      <t>PREPA</t>
    </r>
    <r>
      <rPr>
        <vertAlign val="superscript"/>
        <sz val="10"/>
        <color theme="1"/>
        <rFont val="Arial"/>
        <family val="2"/>
      </rPr>
      <t>3</t>
    </r>
  </si>
  <si>
    <t xml:space="preserve">Total Budgeted Expenditures </t>
  </si>
  <si>
    <t>Electrical System Net Cash Inflows/(Outflows)</t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</si>
  <si>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Figures for July - October reflect what LUMA submitted to the Energy Bureau on December 6, 2024. As LUMA does not have access to Genera's actuals, November &amp; December figures for Genera reflect Genera's annualized budgeted figures and their service fee combined. 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</si>
  <si>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These figures include O&amp;M, nonfederally funded expenses, and the service fee and exclude federally funded expenditures.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</si>
  <si>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 xml:space="preserve"> Figures for July - October reflect what LUMA submitted to the Energy Bureau on December 6, 2024. As LUMA does not have access to PREPA's updated actuals, November &amp; December figure reflect PREPA's annualized budgeted figures and the pension payments they estimated in their November 26, 2024, filing.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</si>
</sst>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m\-d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u val="singleAccounting"/>
      <sz val="10"/>
      <color rgb="FF002A56"/>
      <name val="Arial"/>
      <family val="2"/>
    </font>
    <font>
      <b/>
      <u val="singleAccounting"/>
      <sz val="10"/>
      <color theme="3" tint="0.39997558519241921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3" applyFont="1"/>
    <xf numFmtId="164" fontId="6" fillId="0" borderId="0" xfId="3" applyNumberFormat="1" applyFont="1" applyAlignment="1">
      <alignment horizontal="center"/>
    </xf>
    <xf numFmtId="165" fontId="7" fillId="0" borderId="0" xfId="3" applyNumberFormat="1" applyFont="1" applyAlignment="1">
      <alignment horizontal="center"/>
    </xf>
    <xf numFmtId="0" fontId="8" fillId="0" borderId="0" xfId="3" applyFont="1"/>
    <xf numFmtId="44" fontId="9" fillId="0" borderId="0" xfId="2" applyFont="1" applyAlignment="1">
      <alignment horizontal="center"/>
    </xf>
    <xf numFmtId="0" fontId="10" fillId="0" borderId="0" xfId="3" applyFont="1"/>
    <xf numFmtId="43" fontId="9" fillId="0" borderId="0" xfId="1" applyFont="1" applyAlignment="1">
      <alignment horizontal="center"/>
    </xf>
    <xf numFmtId="44" fontId="5" fillId="0" borderId="0" xfId="2" applyFont="1"/>
    <xf numFmtId="44" fontId="5" fillId="0" borderId="1" xfId="2" applyFont="1" applyBorder="1"/>
    <xf numFmtId="44" fontId="11" fillId="0" borderId="1" xfId="2" applyFont="1" applyBorder="1"/>
    <xf numFmtId="0" fontId="8" fillId="2" borderId="0" xfId="3" applyFont="1" applyFill="1" applyAlignment="1">
      <alignment vertical="center"/>
    </xf>
    <xf numFmtId="44" fontId="8" fillId="2" borderId="0" xfId="2" applyFont="1" applyFill="1"/>
    <xf numFmtId="43" fontId="2" fillId="0" borderId="0" xfId="0" applyNumberFormat="1" applyFont="1"/>
    <xf numFmtId="44" fontId="8" fillId="0" borderId="0" xfId="2" applyFont="1"/>
    <xf numFmtId="0" fontId="8" fillId="3" borderId="0" xfId="3" applyFont="1" applyFill="1"/>
    <xf numFmtId="44" fontId="12" fillId="3" borderId="0" xfId="2" applyFont="1" applyFill="1"/>
    <xf numFmtId="2" fontId="2" fillId="0" borderId="0" xfId="0" applyNumberFormat="1" applyFont="1"/>
    <xf numFmtId="43" fontId="2" fillId="0" borderId="0" xfId="1" applyFont="1"/>
    <xf numFmtId="0" fontId="5" fillId="0" borderId="0" xfId="0" quotePrefix="1" applyFont="1"/>
    <xf numFmtId="44" fontId="2" fillId="0" borderId="0" xfId="0" applyNumberFormat="1" applyFont="1"/>
    <xf numFmtId="44" fontId="5" fillId="0" borderId="0" xfId="2" applyFont="1" applyFill="1"/>
    <xf numFmtId="0" fontId="14" fillId="0" borderId="0" xfId="0" applyFont="1"/>
    <xf numFmtId="0" fontId="5" fillId="0" borderId="0" xfId="0" quotePrefix="1" applyFont="1" applyAlignment="1">
      <alignment horizontal="left" vertical="center" wrapText="1"/>
    </xf>
  </cellXfs>
  <cellStyles count="4">
    <cellStyle name="Comma" xfId="1" builtinId="3"/>
    <cellStyle name="Currency" xfId="2" builtinId="4"/>
    <cellStyle name="Normal" xfId="0" builtinId="0"/>
    <cellStyle name="Normal 14" xfId="3" xr:uid="{3521DE9E-BC1F-4482-929C-50FF253652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A3629-9ED1-4445-9410-0BBDE2CE0687}">
  <sheetPr>
    <pageSetUpPr fitToPage="1"/>
  </sheetPr>
  <dimension ref="A2:L29"/>
  <sheetViews>
    <sheetView showGridLines="0" tabSelected="1" zoomScale="80" zoomScaleNormal="80" workbookViewId="0">
      <selection activeCell="L7" sqref="L7"/>
    </sheetView>
  </sheetViews>
  <sheetFormatPr defaultColWidth="8.85546875" defaultRowHeight="14.25" x14ac:dyDescent="0.2"/>
  <cols>
    <col min="1" max="1" width="3.140625" style="1" customWidth="1"/>
    <col min="2" max="2" width="60.85546875" style="1" customWidth="1"/>
    <col min="3" max="3" width="9.5703125" style="1" bestFit="1" customWidth="1"/>
    <col min="4" max="4" width="15.140625" style="1" bestFit="1" customWidth="1"/>
    <col min="5" max="5" width="11.140625" style="1" bestFit="1" customWidth="1"/>
    <col min="6" max="6" width="14.140625" style="1" bestFit="1" customWidth="1"/>
    <col min="7" max="8" width="10.5703125" style="1" customWidth="1"/>
    <col min="9" max="12" width="12.7109375" style="1" customWidth="1"/>
    <col min="13" max="16384" width="8.85546875" style="1"/>
  </cols>
  <sheetData>
    <row r="2" spans="1:12" ht="15" x14ac:dyDescent="0.25">
      <c r="B2" s="2" t="s">
        <v>0</v>
      </c>
    </row>
    <row r="4" spans="1:12" ht="16.5" x14ac:dyDescent="0.35">
      <c r="A4" s="3"/>
      <c r="B4" s="3"/>
      <c r="C4" s="4">
        <v>45474</v>
      </c>
      <c r="D4" s="4">
        <v>45505</v>
      </c>
      <c r="E4" s="4">
        <v>45536</v>
      </c>
      <c r="F4" s="4">
        <v>45566</v>
      </c>
      <c r="G4" s="4">
        <v>45597</v>
      </c>
      <c r="H4" s="4">
        <v>45627</v>
      </c>
      <c r="I4" s="4">
        <v>45658</v>
      </c>
      <c r="J4" s="4">
        <v>45689</v>
      </c>
      <c r="K4" s="4">
        <v>45717</v>
      </c>
      <c r="L4" s="4">
        <v>45748</v>
      </c>
    </row>
    <row r="5" spans="1:12" ht="16.5" x14ac:dyDescent="0.35">
      <c r="A5" s="3"/>
      <c r="B5" s="3"/>
      <c r="C5" s="5"/>
      <c r="D5" s="5"/>
      <c r="E5" s="5"/>
      <c r="F5" s="5"/>
    </row>
    <row r="6" spans="1:12" ht="14.45" customHeight="1" x14ac:dyDescent="0.2">
      <c r="A6" s="3"/>
      <c r="B6" s="6" t="s">
        <v>1</v>
      </c>
      <c r="C6" s="7">
        <v>346.59</v>
      </c>
      <c r="D6" s="7">
        <v>335.18</v>
      </c>
      <c r="E6" s="7">
        <v>334.14</v>
      </c>
      <c r="F6" s="7">
        <v>338.91</v>
      </c>
      <c r="G6" s="7">
        <v>303.38</v>
      </c>
      <c r="H6" s="7">
        <v>323.95800000000003</v>
      </c>
      <c r="I6" s="7">
        <v>309.20999999999998</v>
      </c>
      <c r="J6" s="7">
        <v>301.166</v>
      </c>
      <c r="K6" s="7">
        <v>324.61</v>
      </c>
      <c r="L6" s="7">
        <v>306.93200000000002</v>
      </c>
    </row>
    <row r="7" spans="1:12" ht="14.45" customHeight="1" x14ac:dyDescent="0.25">
      <c r="A7" s="3"/>
      <c r="B7" s="6"/>
      <c r="C7" s="7"/>
      <c r="D7" s="7"/>
      <c r="E7" s="7"/>
      <c r="F7" s="7"/>
      <c r="I7" s="24"/>
    </row>
    <row r="8" spans="1:12" ht="14.45" customHeight="1" x14ac:dyDescent="0.2">
      <c r="A8" s="8"/>
      <c r="B8" s="6" t="s">
        <v>2</v>
      </c>
      <c r="C8" s="9"/>
      <c r="D8" s="9"/>
      <c r="E8" s="9"/>
      <c r="F8" s="9"/>
    </row>
    <row r="9" spans="1:12" ht="14.45" customHeight="1" x14ac:dyDescent="0.2">
      <c r="A9" s="3"/>
      <c r="B9" s="3" t="s">
        <v>3</v>
      </c>
      <c r="C9" s="10">
        <v>-198.27336722999999</v>
      </c>
      <c r="D9" s="10">
        <v>-261.77</v>
      </c>
      <c r="E9" s="10">
        <v>-199.22</v>
      </c>
      <c r="F9" s="10">
        <v>-253.54</v>
      </c>
      <c r="G9" s="10">
        <f>-113296731.79/1000000</f>
        <v>-113.29673179000001</v>
      </c>
      <c r="H9" s="10">
        <f>+-190205763.79/1000000</f>
        <v>-190.20576378999999</v>
      </c>
      <c r="I9" s="10">
        <f>+-169.907</f>
        <v>-169.90700000000001</v>
      </c>
      <c r="J9" s="10">
        <f>+-132.668</f>
        <v>-132.66800000000001</v>
      </c>
      <c r="K9" s="10">
        <f>+-152.401</f>
        <v>-152.40100000000001</v>
      </c>
      <c r="L9" s="10">
        <f>+-127.962</f>
        <v>-127.962</v>
      </c>
    </row>
    <row r="10" spans="1:12" ht="14.45" customHeight="1" x14ac:dyDescent="0.2">
      <c r="A10" s="3"/>
      <c r="B10" s="3" t="s">
        <v>4</v>
      </c>
      <c r="C10" s="11">
        <v>-50.913296250000002</v>
      </c>
      <c r="D10" s="12">
        <v>-61.129773589999999</v>
      </c>
      <c r="E10" s="12">
        <v>-62.89</v>
      </c>
      <c r="F10" s="12">
        <v>-49.35</v>
      </c>
      <c r="G10" s="12">
        <f>+-55446375.87/1000000</f>
        <v>-55.446375869999997</v>
      </c>
      <c r="H10" s="12">
        <f>+-53050571.91/1000000</f>
        <v>-53.050571909999995</v>
      </c>
      <c r="I10" s="12">
        <v>-56.767000000000003</v>
      </c>
      <c r="J10" s="12">
        <v>-47.5</v>
      </c>
      <c r="K10" s="12">
        <v>-48.31</v>
      </c>
      <c r="L10" s="12">
        <v>-60.899000000000001</v>
      </c>
    </row>
    <row r="11" spans="1:12" ht="14.45" customHeight="1" x14ac:dyDescent="0.2">
      <c r="A11" s="3"/>
      <c r="B11" s="13" t="s">
        <v>5</v>
      </c>
      <c r="C11" s="14">
        <f>+SUM(C9:C10)</f>
        <v>-249.18666347999999</v>
      </c>
      <c r="D11" s="14">
        <f t="shared" ref="D11:L11" si="0">+SUM(D9:D10)</f>
        <v>-322.89977359</v>
      </c>
      <c r="E11" s="14">
        <f t="shared" si="0"/>
        <v>-262.11</v>
      </c>
      <c r="F11" s="14">
        <f t="shared" si="0"/>
        <v>-302.89</v>
      </c>
      <c r="G11" s="14">
        <f t="shared" si="0"/>
        <v>-168.74310766000002</v>
      </c>
      <c r="H11" s="14">
        <f t="shared" si="0"/>
        <v>-243.25633569999999</v>
      </c>
      <c r="I11" s="14">
        <f t="shared" si="0"/>
        <v>-226.67400000000001</v>
      </c>
      <c r="J11" s="14">
        <f t="shared" si="0"/>
        <v>-180.16800000000001</v>
      </c>
      <c r="K11" s="14">
        <f t="shared" si="0"/>
        <v>-200.71100000000001</v>
      </c>
      <c r="L11" s="14">
        <f t="shared" si="0"/>
        <v>-188.86099999999999</v>
      </c>
    </row>
    <row r="12" spans="1:12" ht="14.45" customHeight="1" x14ac:dyDescent="0.2">
      <c r="A12" s="3"/>
      <c r="B12" s="3"/>
      <c r="C12" s="9">
        <f>C11/C6</f>
        <v>-0.71896668536310915</v>
      </c>
      <c r="D12" s="9">
        <f t="shared" ref="D12:L12" si="1">D11/D6</f>
        <v>-0.96336229366310633</v>
      </c>
      <c r="E12" s="9">
        <f t="shared" si="1"/>
        <v>-0.7844316753456636</v>
      </c>
      <c r="F12" s="9">
        <f t="shared" si="1"/>
        <v>-0.89371809624974174</v>
      </c>
      <c r="G12" s="9">
        <f t="shared" si="1"/>
        <v>-0.55621038848968296</v>
      </c>
      <c r="H12" s="9">
        <f t="shared" si="1"/>
        <v>-0.75088849696565596</v>
      </c>
      <c r="I12" s="9">
        <f t="shared" si="1"/>
        <v>-0.73307460948869707</v>
      </c>
      <c r="J12" s="9">
        <f t="shared" si="1"/>
        <v>-0.59823486050882235</v>
      </c>
      <c r="K12" s="9">
        <f t="shared" si="1"/>
        <v>-0.61831428483410866</v>
      </c>
      <c r="L12" s="9">
        <f t="shared" si="1"/>
        <v>-0.61531870251391185</v>
      </c>
    </row>
    <row r="13" spans="1:12" ht="14.45" customHeight="1" x14ac:dyDescent="0.2">
      <c r="A13" s="8"/>
      <c r="B13" s="3" t="s">
        <v>6</v>
      </c>
      <c r="C13" s="10">
        <v>-25.009</v>
      </c>
      <c r="D13" s="10">
        <v>-32.115000000000002</v>
      </c>
      <c r="E13" s="10">
        <v>-30.937000000000001</v>
      </c>
      <c r="F13" s="10">
        <v>-32.71</v>
      </c>
      <c r="G13" s="10">
        <v>-27.03</v>
      </c>
      <c r="H13" s="10">
        <v>-27.03</v>
      </c>
      <c r="I13" s="10">
        <v>-27.03</v>
      </c>
      <c r="J13" s="10">
        <v>-27.03</v>
      </c>
      <c r="K13" s="10">
        <v>-27.03</v>
      </c>
      <c r="L13" s="10">
        <v>-27.03</v>
      </c>
    </row>
    <row r="14" spans="1:12" ht="14.45" customHeight="1" x14ac:dyDescent="0.2">
      <c r="A14" s="3"/>
      <c r="B14" s="3" t="s">
        <v>7</v>
      </c>
      <c r="C14" s="10">
        <f>-72.725+-11.2</f>
        <v>-83.924999999999997</v>
      </c>
      <c r="D14" s="10">
        <f>-61.265+-11.2</f>
        <v>-72.465000000000003</v>
      </c>
      <c r="E14" s="10">
        <f>-62.97+-11.2</f>
        <v>-74.17</v>
      </c>
      <c r="F14" s="10">
        <f>-63.02+-11.2</f>
        <v>-74.22</v>
      </c>
      <c r="G14" s="23">
        <f>-78.89+-11.2</f>
        <v>-90.09</v>
      </c>
      <c r="H14" s="23">
        <f>-100.895+-11.2</f>
        <v>-112.095</v>
      </c>
      <c r="I14" s="23">
        <f>+-100.6</f>
        <v>-100.6</v>
      </c>
      <c r="J14" s="23">
        <f>+-86.6</f>
        <v>-86.6</v>
      </c>
      <c r="K14" s="23">
        <f>+-68.7</f>
        <v>-68.7</v>
      </c>
      <c r="L14" s="23">
        <f>+-43.4</f>
        <v>-43.4</v>
      </c>
    </row>
    <row r="15" spans="1:12" ht="14.45" customHeight="1" x14ac:dyDescent="0.2">
      <c r="A15" s="3"/>
      <c r="B15" s="3" t="s">
        <v>8</v>
      </c>
      <c r="C15" s="11">
        <v>-32.409999999999997</v>
      </c>
      <c r="D15" s="11">
        <v>-40.36</v>
      </c>
      <c r="E15" s="11">
        <v>-29.385999999999999</v>
      </c>
      <c r="F15" s="11">
        <v>-29.65</v>
      </c>
      <c r="G15" s="11">
        <f>-(2.85+27.05)</f>
        <v>-29.900000000000002</v>
      </c>
      <c r="H15" s="11">
        <f>-(2.85+24.6)</f>
        <v>-27.450000000000003</v>
      </c>
      <c r="I15" s="11">
        <f>+-14.909+-19.24</f>
        <v>-34.149000000000001</v>
      </c>
      <c r="J15" s="11">
        <f>+-10.515+-22.38</f>
        <v>-32.894999999999996</v>
      </c>
      <c r="K15" s="11">
        <f>+-3.524+-24.676</f>
        <v>-28.2</v>
      </c>
      <c r="L15" s="11">
        <f>+-4.901+-23.592</f>
        <v>-28.492999999999999</v>
      </c>
    </row>
    <row r="16" spans="1:12" ht="14.45" customHeight="1" x14ac:dyDescent="0.2">
      <c r="A16" s="8"/>
      <c r="B16" s="13" t="s">
        <v>9</v>
      </c>
      <c r="C16" s="14">
        <f>+SUM(C13:C15)</f>
        <v>-141.34399999999999</v>
      </c>
      <c r="D16" s="14">
        <f t="shared" ref="D16:L16" si="2">+SUM(D13:D15)</f>
        <v>-144.94</v>
      </c>
      <c r="E16" s="14">
        <f t="shared" si="2"/>
        <v>-134.49299999999999</v>
      </c>
      <c r="F16" s="14">
        <f t="shared" si="2"/>
        <v>-136.58000000000001</v>
      </c>
      <c r="G16" s="14">
        <f t="shared" si="2"/>
        <v>-147.02000000000001</v>
      </c>
      <c r="H16" s="14">
        <f t="shared" si="2"/>
        <v>-166.57499999999999</v>
      </c>
      <c r="I16" s="14">
        <f t="shared" si="2"/>
        <v>-161.779</v>
      </c>
      <c r="J16" s="14">
        <f t="shared" si="2"/>
        <v>-146.52499999999998</v>
      </c>
      <c r="K16" s="14">
        <f t="shared" si="2"/>
        <v>-123.93</v>
      </c>
      <c r="L16" s="14">
        <f t="shared" si="2"/>
        <v>-98.923000000000002</v>
      </c>
    </row>
    <row r="17" spans="1:12" ht="14.45" customHeight="1" x14ac:dyDescent="0.2">
      <c r="A17" s="8"/>
      <c r="B17" s="8"/>
      <c r="C17" s="16"/>
      <c r="D17" s="16"/>
      <c r="E17" s="16"/>
      <c r="F17" s="16"/>
      <c r="G17" s="16"/>
      <c r="H17" s="16"/>
    </row>
    <row r="18" spans="1:12" ht="14.45" customHeight="1" x14ac:dyDescent="0.2">
      <c r="A18" s="8"/>
      <c r="B18" s="17" t="s">
        <v>10</v>
      </c>
      <c r="C18" s="18">
        <f t="shared" ref="C18:L18" si="3">+SUM(C6,C11,C16)</f>
        <v>-43.940663480000012</v>
      </c>
      <c r="D18" s="18">
        <f t="shared" si="3"/>
        <v>-132.65977358999999</v>
      </c>
      <c r="E18" s="18">
        <f t="shared" si="3"/>
        <v>-62.463000000000022</v>
      </c>
      <c r="F18" s="18">
        <f t="shared" si="3"/>
        <v>-100.55999999999997</v>
      </c>
      <c r="G18" s="18">
        <f t="shared" si="3"/>
        <v>-12.383107660000036</v>
      </c>
      <c r="H18" s="18">
        <f t="shared" si="3"/>
        <v>-85.873335699999956</v>
      </c>
      <c r="I18" s="18">
        <f t="shared" si="3"/>
        <v>-79.243000000000023</v>
      </c>
      <c r="J18" s="18">
        <f t="shared" si="3"/>
        <v>-25.526999999999987</v>
      </c>
      <c r="K18" s="18">
        <f t="shared" si="3"/>
        <v>-3.1000000000005912E-2</v>
      </c>
      <c r="L18" s="18">
        <f t="shared" si="3"/>
        <v>19.148000000000025</v>
      </c>
    </row>
    <row r="20" spans="1:12" x14ac:dyDescent="0.2">
      <c r="I20" s="22"/>
    </row>
    <row r="21" spans="1:12" ht="36" customHeight="1" x14ac:dyDescent="0.2">
      <c r="B21" s="25" t="s">
        <v>11</v>
      </c>
      <c r="C21" s="25"/>
      <c r="D21" s="25"/>
      <c r="E21" s="25"/>
      <c r="F21" s="25"/>
      <c r="G21" s="25"/>
      <c r="H21" s="25"/>
    </row>
    <row r="22" spans="1:12" x14ac:dyDescent="0.2">
      <c r="B22" s="21" t="s">
        <v>12</v>
      </c>
      <c r="C22" s="20"/>
      <c r="D22" s="20"/>
      <c r="E22" s="20"/>
      <c r="F22" s="20"/>
    </row>
    <row r="23" spans="1:12" ht="39" customHeight="1" x14ac:dyDescent="0.2">
      <c r="B23" s="25" t="s">
        <v>13</v>
      </c>
      <c r="C23" s="25"/>
      <c r="D23" s="25"/>
      <c r="E23" s="25"/>
      <c r="F23" s="25"/>
      <c r="G23" s="25"/>
      <c r="H23" s="25"/>
    </row>
    <row r="24" spans="1:12" x14ac:dyDescent="0.2">
      <c r="C24" s="20"/>
      <c r="D24" s="20"/>
      <c r="E24" s="20"/>
      <c r="F24" s="20"/>
    </row>
    <row r="25" spans="1:12" x14ac:dyDescent="0.2">
      <c r="E25" s="19"/>
    </row>
    <row r="26" spans="1:12" x14ac:dyDescent="0.2">
      <c r="C26" s="15"/>
      <c r="D26" s="15"/>
      <c r="E26" s="15"/>
      <c r="F26" s="15"/>
    </row>
    <row r="29" spans="1:12" x14ac:dyDescent="0.2">
      <c r="C29" s="20"/>
      <c r="D29" s="15"/>
    </row>
  </sheetData>
  <mergeCells count="2">
    <mergeCell ref="B21:H21"/>
    <mergeCell ref="B23:H23"/>
  </mergeCells>
  <pageMargins left="0.7" right="0.7" top="0.75" bottom="0.75" header="0.3" footer="0.3"/>
  <pageSetup scale="48" orientation="portrait" r:id="rId1"/>
</worksheet>
</file>

<file path=docMetadata/LabelInfo.xml><?xml version="1.0" encoding="utf-8"?>
<clbl:labelList xmlns:clbl="http://schemas.microsoft.com/office/2020/mipLabelMetadata">
  <clbl:label id="{b0a9b38e-5be3-4a10-8fdc-cef4306b5139}" enabled="0" method="" siteId="{b0a9b38e-5be3-4a10-8fdc-cef4306b513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Mercado, Margarita</dc:creator>
  <cp:lastModifiedBy>Maribel Cruz de Jesús</cp:lastModifiedBy>
  <cp:lastPrinted>2025-06-09T15:01:01Z</cp:lastPrinted>
  <dcterms:created xsi:type="dcterms:W3CDTF">1900-01-01T04:00:00Z</dcterms:created>
  <dcterms:modified xsi:type="dcterms:W3CDTF">2025-06-09T15:01:21Z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1f81cae-2cc7-434f-b11d-39789e497bf2_Enabled">
    <vt:lpwstr>true</vt:lpwstr>
  </property>
  <property fmtid="{D5CDD505-2E9C-101B-9397-08002B2CF9AE}" pid="3" name="MSIP_Label_31f81cae-2cc7-434f-b11d-39789e497bf2_SetDate">
    <vt:lpwstr>2025-01-09T23:14:00Z</vt:lpwstr>
  </property>
  <property fmtid="{D5CDD505-2E9C-101B-9397-08002B2CF9AE}" pid="4" name="MSIP_Label_31f81cae-2cc7-434f-b11d-39789e497bf2_Method">
    <vt:lpwstr>Standard</vt:lpwstr>
  </property>
  <property fmtid="{D5CDD505-2E9C-101B-9397-08002B2CF9AE}" pid="5" name="MSIP_Label_31f81cae-2cc7-434f-b11d-39789e497bf2_Name">
    <vt:lpwstr>Confidential</vt:lpwstr>
  </property>
  <property fmtid="{D5CDD505-2E9C-101B-9397-08002B2CF9AE}" pid="6" name="MSIP_Label_31f81cae-2cc7-434f-b11d-39789e497bf2_SiteId">
    <vt:lpwstr>dd5e230f-c165-49c4-957f-e203458fffab</vt:lpwstr>
  </property>
  <property fmtid="{D5CDD505-2E9C-101B-9397-08002B2CF9AE}" pid="7" name="MSIP_Label_31f81cae-2cc7-434f-b11d-39789e497bf2_ActionId">
    <vt:lpwstr>1af88f74-feeb-48e3-a8fe-2909ce8cb58b</vt:lpwstr>
  </property>
  <property fmtid="{D5CDD505-2E9C-101B-9397-08002B2CF9AE}" pid="8" name="MSIP_Label_31f81cae-2cc7-434f-b11d-39789e497bf2_ContentBits">
    <vt:lpwstr>0</vt:lpwstr>
  </property>
  <property fmtid="{D5CDD505-2E9C-101B-9397-08002B2CF9AE}" pid="9" name="MSIP_Label_e3a1bc8a-c77f-42fc-94c5-4575f811706d_Enabled">
    <vt:lpwstr>true</vt:lpwstr>
  </property>
  <property fmtid="{D5CDD505-2E9C-101B-9397-08002B2CF9AE}" pid="10" name="MSIP_Label_e3a1bc8a-c77f-42fc-94c5-4575f811706d_SetDate">
    <vt:lpwstr>2025-06-07T01:59:52Z</vt:lpwstr>
  </property>
  <property fmtid="{D5CDD505-2E9C-101B-9397-08002B2CF9AE}" pid="11" name="MSIP_Label_e3a1bc8a-c77f-42fc-94c5-4575f811706d_Method">
    <vt:lpwstr>Standard</vt:lpwstr>
  </property>
  <property fmtid="{D5CDD505-2E9C-101B-9397-08002B2CF9AE}" pid="12" name="MSIP_Label_e3a1bc8a-c77f-42fc-94c5-4575f811706d_Name">
    <vt:lpwstr>e3a1bc8a-c77f-42fc-94c5-4575f811706d</vt:lpwstr>
  </property>
  <property fmtid="{D5CDD505-2E9C-101B-9397-08002B2CF9AE}" pid="13" name="MSIP_Label_e3a1bc8a-c77f-42fc-94c5-4575f811706d_SiteId">
    <vt:lpwstr>fb7083da-754c-45a4-8b6b-a05941a3a3e9</vt:lpwstr>
  </property>
  <property fmtid="{D5CDD505-2E9C-101B-9397-08002B2CF9AE}" pid="14" name="MSIP_Label_e3a1bc8a-c77f-42fc-94c5-4575f811706d_ActionId">
    <vt:lpwstr>7ca7b7c5-aebd-4baa-a948-1ec3ece46e6e</vt:lpwstr>
  </property>
  <property fmtid="{D5CDD505-2E9C-101B-9397-08002B2CF9AE}" pid="15" name="MSIP_Label_e3a1bc8a-c77f-42fc-94c5-4575f811706d_ContentBits">
    <vt:lpwstr>0</vt:lpwstr>
  </property>
  <property fmtid="{D5CDD505-2E9C-101B-9397-08002B2CF9AE}" pid="16" name="MSIP_Label_e3a1bc8a-c77f-42fc-94c5-4575f811706d_Tag">
    <vt:lpwstr>10, 3, 0, 1</vt:lpwstr>
  </property>
</Properties>
</file>