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/>
  <mc:AlternateContent xmlns:mc="http://schemas.openxmlformats.org/markup-compatibility/2006">
    <mc:Choice Requires="x15">
      <x15ac:absPath xmlns:x15ac="http://schemas.microsoft.com/office/spreadsheetml/2010/11/ac" url="https://quantaservices.sharepoint.com/sites/LUMA/REG/DepartmentWorkspace/FY 2026/3._Request for Information/0._Provisional Rate ROIs/25.07.12_Second Set of Rate Case ROIs_Provisional Rates/"/>
    </mc:Choice>
  </mc:AlternateContent>
  <xr:revisionPtr revIDLastSave="69" documentId="8_{7BE198F1-CC9E-4524-96E0-2D47AA9E500D}" xr6:coauthVersionLast="47" xr6:coauthVersionMax="47" xr10:uidLastSave="{CE1584AC-3C60-497F-B570-83556F014129}"/>
  <bookViews>
    <workbookView xWindow="2775" yWindow="-16455" windowWidth="29040" windowHeight="15840" xr2:uid="{BCD88134-7AA9-4DE9-A5F2-700BBCC25CCC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2" l="1"/>
  <c r="E35" i="2"/>
  <c r="E68" i="2" s="1"/>
</calcChain>
</file>

<file path=xl/sharedStrings.xml><?xml version="1.0" encoding="utf-8"?>
<sst xmlns="http://schemas.openxmlformats.org/spreadsheetml/2006/main" count="83" uniqueCount="83">
  <si>
    <t>Portfolio</t>
  </si>
  <si>
    <t>Program Brief Name</t>
  </si>
  <si>
    <t>Project Name</t>
  </si>
  <si>
    <t>Sum of System Stabilization Projects (SSP)</t>
  </si>
  <si>
    <t>Priority Projects in the SIP (SIP) included in original FY26 estimate (NEPR-MI-2024-0005)</t>
  </si>
  <si>
    <t>Sum of Priority Stabilization Plan (PSP)</t>
  </si>
  <si>
    <t>Distribution</t>
  </si>
  <si>
    <t>Distribution Line Rebuild</t>
  </si>
  <si>
    <t>Distribution system improvement (DER)</t>
  </si>
  <si>
    <t>Overloaded Distribution Lines</t>
  </si>
  <si>
    <t>Provisional OH (UG Primary)</t>
  </si>
  <si>
    <t>Distribution Pole &amp; Conductor Repair</t>
  </si>
  <si>
    <t>Engineering Distribution Corrective Maintenance</t>
  </si>
  <si>
    <t>Engineering Distribution Out of Service</t>
  </si>
  <si>
    <t>Non Strutural Repairs Priority 1</t>
  </si>
  <si>
    <t>Non Strutural Repairs Priority 2</t>
  </si>
  <si>
    <t xml:space="preserve">Pole Replacement </t>
  </si>
  <si>
    <t>Distribution Total</t>
  </si>
  <si>
    <t>Substation</t>
  </si>
  <si>
    <t>Substation Reliability</t>
  </si>
  <si>
    <t>Bayamon TC - Transformer Replacement (Energize)</t>
  </si>
  <si>
    <t>Caguas TC - Transformer Replacement (Energize)</t>
  </si>
  <si>
    <t>Costa  Sur - Transformer Replacement (Energize)</t>
  </si>
  <si>
    <t>Critical Transmission Relays</t>
  </si>
  <si>
    <t>Distribution Relay Upgrades - Alturas de Rio Grande </t>
  </si>
  <si>
    <t>Distribution Relay Upgrades - Bairoa </t>
  </si>
  <si>
    <t>Distribution Relay Upgrades - Cayey </t>
  </si>
  <si>
    <t>Distribution Relay Upgrades - Marina </t>
  </si>
  <si>
    <t>Distribution Relay Upgrades - MINILLAS </t>
  </si>
  <si>
    <t>Distribution Relay Upgrades - Rio Grande </t>
  </si>
  <si>
    <t>Distribution Relay Upgrades - Sabanera </t>
  </si>
  <si>
    <t>Distribution Relay Upgrades - Vega Alta</t>
  </si>
  <si>
    <t>DFR - Digital Fault Recorder - OOS (Stabilization Visibility)</t>
  </si>
  <si>
    <t xml:space="preserve">Factor - Transformer Replacement (Energize) </t>
  </si>
  <si>
    <t>Fajardo - Transformer Replacement (Energize)</t>
  </si>
  <si>
    <t xml:space="preserve">Guanica TC - Transformer Replacement </t>
  </si>
  <si>
    <t>Juncos Transformer Replacement</t>
  </si>
  <si>
    <t>Llorens Torres – (Metal Clad SG)</t>
  </si>
  <si>
    <t>Mayaguez UG Cable Replacement</t>
  </si>
  <si>
    <t>Monacillo 1346</t>
  </si>
  <si>
    <t>Monacillo TC - Transformer Replacement Bank 1 and 3</t>
  </si>
  <si>
    <t>Mora TC - Transformer Replacement (Energize)</t>
  </si>
  <si>
    <t>Sabana Llana – 544MVA</t>
  </si>
  <si>
    <t xml:space="preserve">Veredas Transformer </t>
  </si>
  <si>
    <t>Substation Total</t>
  </si>
  <si>
    <t>Telecom</t>
  </si>
  <si>
    <t>IT OT Telecom Systems &amp; Network</t>
  </si>
  <si>
    <t>Fiber - FY26 - Repair/Replace/DB</t>
  </si>
  <si>
    <t>Microwave Repairs</t>
  </si>
  <si>
    <t>Pre-Substation-Rebuild Transport Network Enhance</t>
  </si>
  <si>
    <t>Structural analysis for Telecom Structure</t>
  </si>
  <si>
    <t>Telecom Total</t>
  </si>
  <si>
    <t>Transmission</t>
  </si>
  <si>
    <t>Transmission Line Rebuild</t>
  </si>
  <si>
    <t>Line 100/200 out of service segment</t>
  </si>
  <si>
    <t>Line 16800</t>
  </si>
  <si>
    <t xml:space="preserve">Line 2100 </t>
  </si>
  <si>
    <t>Line 2200</t>
  </si>
  <si>
    <t xml:space="preserve">Line 8700 </t>
  </si>
  <si>
    <t>Line 9100</t>
  </si>
  <si>
    <t>Transmission Priority Pole Replacements</t>
  </si>
  <si>
    <t xml:space="preserve">10000-Bayamon Pueblo SECT-Magnolia TO </t>
  </si>
  <si>
    <t>10700-HATO TEJAS SECT-BAYAMON PUEBLO SECT-</t>
  </si>
  <si>
    <t>16500-FAJARDO TC-DOS MARINAS-</t>
  </si>
  <si>
    <t>1700-GUANICA TC-YAUCO 2 HP-</t>
  </si>
  <si>
    <t>2300-Arecibo SECT-Cambalache TC</t>
  </si>
  <si>
    <t>3000-CAGUAS TC-CAGUAX SECT-F</t>
  </si>
  <si>
    <t>3000-CAGUAX SECT-JUNCOS TC-F</t>
  </si>
  <si>
    <t>3000-JUNCOS TC-RIO BLANCO HP-F</t>
  </si>
  <si>
    <t xml:space="preserve">3100-Canovanas SECT-Rio Grande TO </t>
  </si>
  <si>
    <t>3100-CAROLINA-CANOVANAS TC-</t>
  </si>
  <si>
    <t xml:space="preserve">3200-Monacillos TC-Venezuela SECT </t>
  </si>
  <si>
    <t xml:space="preserve">3300-Viaducto TC-Egozcue SECT </t>
  </si>
  <si>
    <t>3600-Llorens Torres SECT-Martin Peña</t>
  </si>
  <si>
    <t xml:space="preserve">3600-Monacillos TC-Sabana Llana TC </t>
  </si>
  <si>
    <t xml:space="preserve">3600-Sabana Llana TC-Los Ángeles SECT </t>
  </si>
  <si>
    <t>4500-CANAS TC - LA RAMBLA SECT</t>
  </si>
  <si>
    <t>700-COSTA SUR SP-YAUCO 2 HP-</t>
  </si>
  <si>
    <t xml:space="preserve">7400-Hato Rey TC-Tres Monjitas SECT </t>
  </si>
  <si>
    <t>800-COMSAT SECT - CIDRA SECT</t>
  </si>
  <si>
    <t xml:space="preserve">9400-Dorado TC-Toa Alta </t>
  </si>
  <si>
    <t>Transmission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</si>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</sst>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2" fillId="2" borderId="1" xfId="1" applyNumberFormat="1" applyFont="1" applyFill="1" applyBorder="1"/>
    <xf numFmtId="164" fontId="2" fillId="0" borderId="0" xfId="1" applyNumberFormat="1" applyFont="1"/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2" borderId="3" xfId="1" applyNumberFormat="1" applyFont="1" applyFill="1" applyBorder="1"/>
    <xf numFmtId="164" fontId="2" fillId="2" borderId="1" xfId="1" applyNumberFormat="1" applyFont="1" applyFill="1" applyBorder="1" applyAlignment="1">
      <alignment wrapText="1"/>
    </xf>
    <xf numFmtId="164" fontId="0" fillId="0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A74A-D3C3-48F4-9671-3B36F9A189D5}">
  <dimension ref="A1:F68"/>
  <sheetViews>
    <sheetView tabSelected="1" topLeftCell="A12" workbookViewId="0">
      <selection activeCell="F71" sqref="F71"/>
    </sheetView>
  </sheetViews>
  <sheetFormatPr defaultRowHeight="15"/>
  <cols>
    <col min="1" max="1" width="19.5703125" bestFit="1" customWidth="1"/>
    <col min="2" max="2" width="40.28515625" bestFit="1" customWidth="1"/>
    <col min="3" max="3" width="51.140625" bestFit="1" customWidth="1"/>
    <col min="4" max="4" width="41.5703125" bestFit="1" customWidth="1"/>
    <col min="5" max="5" width="37.140625" customWidth="1"/>
    <col min="6" max="6" width="37.7109375" bestFit="1" customWidth="1"/>
  </cols>
  <sheetData>
    <row r="1" spans="1:6" ht="48" customHeight="1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1" t="s">
        <v>5</v>
      </c>
    </row>
    <row r="2" spans="1:6">
      <c r="A2" s="2" t="s">
        <v>6</v>
      </c>
      <c r="B2" s="2" t="s">
        <v>7</v>
      </c>
      <c r="C2" s="3" t="s">
        <v>8</v>
      </c>
      <c r="D2" s="3">
        <v>10000000</v>
      </c>
      <c r="E2" s="3">
        <v>0</v>
      </c>
      <c r="F2" s="3">
        <v>0</v>
      </c>
    </row>
    <row r="3" spans="1:6">
      <c r="A3" s="2"/>
      <c r="B3" s="2"/>
      <c r="C3" s="3" t="s">
        <v>9</v>
      </c>
      <c r="D3" s="3">
        <v>9000000</v>
      </c>
      <c r="E3" s="3">
        <v>0</v>
      </c>
      <c r="F3" s="3">
        <v>0</v>
      </c>
    </row>
    <row r="4" spans="1:6">
      <c r="A4" s="2"/>
      <c r="B4" s="2"/>
      <c r="C4" s="3" t="s">
        <v>10</v>
      </c>
      <c r="D4" s="3">
        <v>4811005.4400000004</v>
      </c>
      <c r="E4" s="3">
        <v>0</v>
      </c>
      <c r="F4" s="3">
        <v>0</v>
      </c>
    </row>
    <row r="5" spans="1:6">
      <c r="A5" s="2"/>
      <c r="B5" s="2" t="s">
        <v>11</v>
      </c>
      <c r="C5" s="3" t="s">
        <v>12</v>
      </c>
      <c r="D5" s="3">
        <v>8000000.0000000009</v>
      </c>
      <c r="E5" s="3">
        <v>0</v>
      </c>
      <c r="F5" s="3">
        <v>0</v>
      </c>
    </row>
    <row r="6" spans="1:6">
      <c r="A6" s="2"/>
      <c r="B6" s="2"/>
      <c r="C6" s="3" t="s">
        <v>13</v>
      </c>
      <c r="D6" s="3">
        <v>5000000</v>
      </c>
      <c r="E6" s="3">
        <v>0</v>
      </c>
      <c r="F6" s="3">
        <v>0</v>
      </c>
    </row>
    <row r="7" spans="1:6">
      <c r="A7" s="2"/>
      <c r="B7" s="2"/>
      <c r="C7" s="3" t="s">
        <v>14</v>
      </c>
      <c r="D7" s="3">
        <v>1865453.9800000009</v>
      </c>
      <c r="E7" s="3">
        <v>0</v>
      </c>
      <c r="F7" s="3">
        <v>0</v>
      </c>
    </row>
    <row r="8" spans="1:6">
      <c r="A8" s="2"/>
      <c r="B8" s="2"/>
      <c r="C8" s="3" t="s">
        <v>15</v>
      </c>
      <c r="D8" s="3">
        <v>1865453.9800000009</v>
      </c>
      <c r="E8" s="3">
        <v>0</v>
      </c>
      <c r="F8" s="3">
        <v>0</v>
      </c>
    </row>
    <row r="9" spans="1:6">
      <c r="A9" s="4"/>
      <c r="B9" s="2"/>
      <c r="C9" s="3" t="s">
        <v>16</v>
      </c>
      <c r="D9" s="3">
        <v>3652428.0014999998</v>
      </c>
      <c r="E9" s="3">
        <v>0</v>
      </c>
      <c r="F9" s="3">
        <v>0</v>
      </c>
    </row>
    <row r="10" spans="1:6">
      <c r="A10" s="5" t="s">
        <v>17</v>
      </c>
      <c r="B10" s="5"/>
      <c r="C10" s="5"/>
      <c r="D10" s="5">
        <v>44194341.401500009</v>
      </c>
      <c r="E10" s="5">
        <v>0</v>
      </c>
      <c r="F10" s="5">
        <v>0</v>
      </c>
    </row>
    <row r="11" spans="1:6">
      <c r="A11" s="2" t="s">
        <v>18</v>
      </c>
      <c r="B11" s="2" t="s">
        <v>19</v>
      </c>
      <c r="C11" s="3" t="s">
        <v>20</v>
      </c>
      <c r="D11" s="3">
        <v>1578000</v>
      </c>
      <c r="E11" s="8">
        <v>1578000</v>
      </c>
      <c r="F11" s="3">
        <v>1578000</v>
      </c>
    </row>
    <row r="12" spans="1:6">
      <c r="A12" s="2"/>
      <c r="B12" s="2"/>
      <c r="C12" s="3" t="s">
        <v>21</v>
      </c>
      <c r="D12" s="3">
        <v>2100000</v>
      </c>
      <c r="E12" s="3">
        <v>0</v>
      </c>
      <c r="F12" s="3">
        <v>2100000</v>
      </c>
    </row>
    <row r="13" spans="1:6">
      <c r="A13" s="2"/>
      <c r="B13" s="2"/>
      <c r="C13" s="3" t="s">
        <v>22</v>
      </c>
      <c r="D13" s="3">
        <v>2900000</v>
      </c>
      <c r="E13" s="3">
        <v>0</v>
      </c>
      <c r="F13" s="3">
        <v>2900000</v>
      </c>
    </row>
    <row r="14" spans="1:6">
      <c r="A14" s="2"/>
      <c r="B14" s="2"/>
      <c r="C14" s="3" t="s">
        <v>23</v>
      </c>
      <c r="D14" s="3">
        <v>429000</v>
      </c>
      <c r="E14" s="3">
        <v>0</v>
      </c>
      <c r="F14" s="3">
        <v>429000</v>
      </c>
    </row>
    <row r="15" spans="1:6">
      <c r="A15" s="2"/>
      <c r="B15" s="2"/>
      <c r="C15" s="3" t="s">
        <v>24</v>
      </c>
      <c r="D15" s="3">
        <v>54000</v>
      </c>
      <c r="E15" s="3">
        <v>0</v>
      </c>
      <c r="F15" s="3">
        <v>54000</v>
      </c>
    </row>
    <row r="16" spans="1:6">
      <c r="A16" s="2"/>
      <c r="B16" s="2"/>
      <c r="C16" s="3" t="s">
        <v>25</v>
      </c>
      <c r="D16" s="3">
        <v>54000</v>
      </c>
      <c r="E16" s="3">
        <v>0</v>
      </c>
      <c r="F16" s="3">
        <v>54000</v>
      </c>
    </row>
    <row r="17" spans="1:6">
      <c r="A17" s="2"/>
      <c r="B17" s="2"/>
      <c r="C17" s="3" t="s">
        <v>26</v>
      </c>
      <c r="D17" s="3">
        <v>54000</v>
      </c>
      <c r="E17" s="3">
        <v>0</v>
      </c>
      <c r="F17" s="3">
        <v>54000</v>
      </c>
    </row>
    <row r="18" spans="1:6">
      <c r="A18" s="2"/>
      <c r="B18" s="2"/>
      <c r="C18" s="3" t="s">
        <v>27</v>
      </c>
      <c r="D18" s="3">
        <v>109000</v>
      </c>
      <c r="E18" s="3">
        <v>0</v>
      </c>
      <c r="F18" s="3">
        <v>109000</v>
      </c>
    </row>
    <row r="19" spans="1:6">
      <c r="A19" s="2"/>
      <c r="B19" s="2"/>
      <c r="C19" s="3" t="s">
        <v>28</v>
      </c>
      <c r="D19" s="3">
        <v>54000</v>
      </c>
      <c r="E19" s="3">
        <v>0</v>
      </c>
      <c r="F19" s="3">
        <v>54000</v>
      </c>
    </row>
    <row r="20" spans="1:6">
      <c r="A20" s="2"/>
      <c r="B20" s="2"/>
      <c r="C20" s="3" t="s">
        <v>29</v>
      </c>
      <c r="D20" s="3">
        <v>109000</v>
      </c>
      <c r="E20" s="3">
        <v>0</v>
      </c>
      <c r="F20" s="3">
        <v>109000</v>
      </c>
    </row>
    <row r="21" spans="1:6">
      <c r="A21" s="2"/>
      <c r="B21" s="2"/>
      <c r="C21" s="3" t="s">
        <v>30</v>
      </c>
      <c r="D21" s="3">
        <v>54000</v>
      </c>
      <c r="E21" s="3">
        <v>0</v>
      </c>
      <c r="F21" s="3">
        <v>54000</v>
      </c>
    </row>
    <row r="22" spans="1:6">
      <c r="A22" s="2"/>
      <c r="B22" s="2"/>
      <c r="C22" s="3" t="s">
        <v>31</v>
      </c>
      <c r="D22" s="3">
        <v>163000</v>
      </c>
      <c r="E22" s="3">
        <v>0</v>
      </c>
      <c r="F22" s="3">
        <v>163000</v>
      </c>
    </row>
    <row r="23" spans="1:6">
      <c r="A23" s="2"/>
      <c r="B23" s="2"/>
      <c r="C23" s="3" t="s">
        <v>32</v>
      </c>
      <c r="D23" s="3">
        <v>1000000</v>
      </c>
      <c r="E23" s="3"/>
      <c r="F23" s="3">
        <v>1000000</v>
      </c>
    </row>
    <row r="24" spans="1:6">
      <c r="A24" s="2"/>
      <c r="B24" s="2"/>
      <c r="C24" s="3" t="s">
        <v>33</v>
      </c>
      <c r="D24" s="3">
        <v>2800000</v>
      </c>
      <c r="E24" s="3">
        <v>0</v>
      </c>
      <c r="F24" s="3">
        <v>2800000</v>
      </c>
    </row>
    <row r="25" spans="1:6">
      <c r="A25" s="2"/>
      <c r="B25" s="2"/>
      <c r="C25" s="3" t="s">
        <v>34</v>
      </c>
      <c r="D25" s="3">
        <v>1737000</v>
      </c>
      <c r="E25" s="3">
        <v>0</v>
      </c>
      <c r="F25" s="3">
        <v>1737000</v>
      </c>
    </row>
    <row r="26" spans="1:6">
      <c r="A26" s="2"/>
      <c r="B26" s="2"/>
      <c r="C26" s="3" t="s">
        <v>35</v>
      </c>
      <c r="D26" s="3">
        <v>5200000</v>
      </c>
      <c r="E26" s="3">
        <v>5200000</v>
      </c>
      <c r="F26" s="3">
        <v>5200000</v>
      </c>
    </row>
    <row r="27" spans="1:6">
      <c r="A27" s="2"/>
      <c r="B27" s="2"/>
      <c r="C27" s="3" t="s">
        <v>36</v>
      </c>
      <c r="D27" s="3">
        <v>3500000</v>
      </c>
      <c r="E27" s="3">
        <v>0</v>
      </c>
      <c r="F27" s="3">
        <v>3500000</v>
      </c>
    </row>
    <row r="28" spans="1:6">
      <c r="A28" s="2"/>
      <c r="B28" s="2"/>
      <c r="C28" s="3" t="s">
        <v>37</v>
      </c>
      <c r="D28" s="3">
        <v>5700000</v>
      </c>
      <c r="E28" s="3">
        <v>5700000</v>
      </c>
      <c r="F28" s="3">
        <v>5700000</v>
      </c>
    </row>
    <row r="29" spans="1:6">
      <c r="A29" s="2"/>
      <c r="B29" s="2"/>
      <c r="C29" s="3" t="s">
        <v>38</v>
      </c>
      <c r="D29" s="3">
        <v>500000</v>
      </c>
      <c r="E29" s="3">
        <v>0</v>
      </c>
      <c r="F29" s="3">
        <v>500000</v>
      </c>
    </row>
    <row r="30" spans="1:6">
      <c r="A30" s="2"/>
      <c r="B30" s="2"/>
      <c r="C30" s="3" t="s">
        <v>39</v>
      </c>
      <c r="D30" s="3">
        <v>500000</v>
      </c>
      <c r="E30" s="3">
        <v>0</v>
      </c>
      <c r="F30" s="3">
        <v>500000</v>
      </c>
    </row>
    <row r="31" spans="1:6">
      <c r="A31" s="2"/>
      <c r="B31" s="2"/>
      <c r="C31" s="3" t="s">
        <v>40</v>
      </c>
      <c r="D31" s="3">
        <v>1295000</v>
      </c>
      <c r="E31" s="3">
        <v>1295000</v>
      </c>
      <c r="F31" s="3">
        <v>1295000</v>
      </c>
    </row>
    <row r="32" spans="1:6">
      <c r="A32" s="2"/>
      <c r="B32" s="2"/>
      <c r="C32" s="3" t="s">
        <v>41</v>
      </c>
      <c r="D32" s="3">
        <v>2832200</v>
      </c>
      <c r="E32" s="3">
        <v>0</v>
      </c>
      <c r="F32" s="3">
        <v>2832200</v>
      </c>
    </row>
    <row r="33" spans="1:6">
      <c r="A33" s="2"/>
      <c r="B33" s="2"/>
      <c r="C33" s="3" t="s">
        <v>42</v>
      </c>
      <c r="D33" s="3">
        <v>9100000</v>
      </c>
      <c r="E33" s="3">
        <v>9100000</v>
      </c>
      <c r="F33" s="3">
        <v>9100000</v>
      </c>
    </row>
    <row r="34" spans="1:6">
      <c r="A34" s="4"/>
      <c r="B34" s="2"/>
      <c r="C34" s="3" t="s">
        <v>43</v>
      </c>
      <c r="D34" s="3">
        <v>3500000</v>
      </c>
      <c r="E34" s="3">
        <v>0</v>
      </c>
      <c r="F34" s="3">
        <v>3500000</v>
      </c>
    </row>
    <row r="35" spans="1:6">
      <c r="A35" s="5" t="s">
        <v>44</v>
      </c>
      <c r="B35" s="5"/>
      <c r="C35" s="5"/>
      <c r="D35" s="5">
        <v>44422200</v>
      </c>
      <c r="E35" s="5">
        <f>SUM(E11:E34)</f>
        <v>22873000</v>
      </c>
      <c r="F35" s="5">
        <v>44422200</v>
      </c>
    </row>
    <row r="36" spans="1:6">
      <c r="A36" s="2" t="s">
        <v>45</v>
      </c>
      <c r="B36" s="2" t="s">
        <v>46</v>
      </c>
      <c r="C36" s="3" t="s">
        <v>47</v>
      </c>
      <c r="D36" s="3">
        <v>2500000.0000000005</v>
      </c>
      <c r="E36" s="3">
        <v>0</v>
      </c>
      <c r="F36" s="3">
        <v>0</v>
      </c>
    </row>
    <row r="37" spans="1:6">
      <c r="A37" s="2"/>
      <c r="B37" s="2"/>
      <c r="C37" s="3" t="s">
        <v>48</v>
      </c>
      <c r="D37" s="3">
        <v>250000</v>
      </c>
      <c r="E37" s="3">
        <v>0</v>
      </c>
      <c r="F37" s="3">
        <v>0</v>
      </c>
    </row>
    <row r="38" spans="1:6">
      <c r="A38" s="2"/>
      <c r="B38" s="2"/>
      <c r="C38" s="3" t="s">
        <v>49</v>
      </c>
      <c r="D38" s="3">
        <v>500000</v>
      </c>
      <c r="E38" s="3">
        <v>0</v>
      </c>
      <c r="F38" s="3">
        <v>0</v>
      </c>
    </row>
    <row r="39" spans="1:6">
      <c r="A39" s="4"/>
      <c r="B39" s="2"/>
      <c r="C39" s="3" t="s">
        <v>50</v>
      </c>
      <c r="D39" s="3">
        <v>280055.72139303485</v>
      </c>
      <c r="E39" s="3">
        <v>0</v>
      </c>
      <c r="F39" s="3">
        <v>0</v>
      </c>
    </row>
    <row r="40" spans="1:6">
      <c r="A40" s="5" t="s">
        <v>51</v>
      </c>
      <c r="B40" s="5"/>
      <c r="C40" s="5"/>
      <c r="D40" s="5">
        <v>3530055.7213930353</v>
      </c>
      <c r="E40" s="5">
        <v>0</v>
      </c>
      <c r="F40" s="5">
        <v>0</v>
      </c>
    </row>
    <row r="41" spans="1:6">
      <c r="A41" s="2" t="s">
        <v>52</v>
      </c>
      <c r="B41" s="2" t="s">
        <v>53</v>
      </c>
      <c r="C41" s="3" t="s">
        <v>54</v>
      </c>
      <c r="D41" s="3">
        <v>250000</v>
      </c>
      <c r="E41" s="3">
        <v>0</v>
      </c>
      <c r="F41" s="3">
        <v>250000</v>
      </c>
    </row>
    <row r="42" spans="1:6">
      <c r="A42" s="2"/>
      <c r="B42" s="2"/>
      <c r="C42" s="3" t="s">
        <v>55</v>
      </c>
      <c r="D42" s="3">
        <v>4000000</v>
      </c>
      <c r="E42" s="3">
        <v>4000000</v>
      </c>
      <c r="F42" s="3">
        <v>4000000</v>
      </c>
    </row>
    <row r="43" spans="1:6">
      <c r="A43" s="2"/>
      <c r="B43" s="2"/>
      <c r="C43" s="3" t="s">
        <v>56</v>
      </c>
      <c r="D43" s="3">
        <v>1999999.9999999995</v>
      </c>
      <c r="E43" s="3">
        <v>0</v>
      </c>
      <c r="F43" s="3">
        <v>1999999.9999999995</v>
      </c>
    </row>
    <row r="44" spans="1:6">
      <c r="A44" s="2"/>
      <c r="B44" s="2"/>
      <c r="C44" s="3" t="s">
        <v>57</v>
      </c>
      <c r="D44" s="3">
        <v>2000000</v>
      </c>
      <c r="E44" s="3">
        <v>2000000</v>
      </c>
      <c r="F44" s="3">
        <v>2000000</v>
      </c>
    </row>
    <row r="45" spans="1:6">
      <c r="A45" s="2"/>
      <c r="B45" s="2"/>
      <c r="C45" s="3" t="s">
        <v>58</v>
      </c>
      <c r="D45" s="3">
        <v>10000000.000000004</v>
      </c>
      <c r="E45" s="3">
        <v>0</v>
      </c>
      <c r="F45" s="3">
        <v>10000000.000000004</v>
      </c>
    </row>
    <row r="46" spans="1:6">
      <c r="A46" s="2"/>
      <c r="B46" s="2"/>
      <c r="C46" s="3" t="s">
        <v>59</v>
      </c>
      <c r="D46" s="3">
        <v>1500000</v>
      </c>
      <c r="E46" s="3">
        <v>0</v>
      </c>
      <c r="F46" s="3">
        <v>1500000</v>
      </c>
    </row>
    <row r="47" spans="1:6">
      <c r="A47" s="2"/>
      <c r="B47" s="2" t="s">
        <v>60</v>
      </c>
      <c r="C47" s="3" t="s">
        <v>61</v>
      </c>
      <c r="D47" s="3">
        <v>100000</v>
      </c>
      <c r="E47" s="3">
        <v>100000</v>
      </c>
      <c r="F47" s="3">
        <v>100000</v>
      </c>
    </row>
    <row r="48" spans="1:6">
      <c r="A48" s="2"/>
      <c r="B48" s="2"/>
      <c r="C48" s="3" t="s">
        <v>62</v>
      </c>
      <c r="D48" s="3">
        <v>500000</v>
      </c>
      <c r="E48" s="3">
        <v>500000</v>
      </c>
      <c r="F48" s="3">
        <v>500000</v>
      </c>
    </row>
    <row r="49" spans="1:6">
      <c r="A49" s="2"/>
      <c r="B49" s="2"/>
      <c r="C49" s="3" t="s">
        <v>63</v>
      </c>
      <c r="D49" s="3">
        <v>200000</v>
      </c>
      <c r="E49" s="3">
        <v>200000</v>
      </c>
      <c r="F49" s="3">
        <v>200000</v>
      </c>
    </row>
    <row r="50" spans="1:6">
      <c r="A50" s="2"/>
      <c r="B50" s="2"/>
      <c r="C50" s="3" t="s">
        <v>64</v>
      </c>
      <c r="D50" s="3">
        <v>1200000</v>
      </c>
      <c r="E50" s="3">
        <v>1200000</v>
      </c>
      <c r="F50" s="3">
        <v>1200000</v>
      </c>
    </row>
    <row r="51" spans="1:6">
      <c r="A51" s="2"/>
      <c r="B51" s="2"/>
      <c r="C51" s="3" t="s">
        <v>65</v>
      </c>
      <c r="D51" s="3">
        <v>220000</v>
      </c>
      <c r="E51" s="3">
        <v>220000</v>
      </c>
      <c r="F51" s="3">
        <v>220000</v>
      </c>
    </row>
    <row r="52" spans="1:6">
      <c r="A52" s="2"/>
      <c r="B52" s="2"/>
      <c r="C52" s="3" t="s">
        <v>66</v>
      </c>
      <c r="D52" s="3">
        <v>115000</v>
      </c>
      <c r="E52" s="3">
        <v>115000</v>
      </c>
      <c r="F52" s="3">
        <v>115000</v>
      </c>
    </row>
    <row r="53" spans="1:6">
      <c r="A53" s="2"/>
      <c r="B53" s="2"/>
      <c r="C53" s="3" t="s">
        <v>67</v>
      </c>
      <c r="D53" s="3">
        <v>300000</v>
      </c>
      <c r="E53" s="3">
        <v>300000</v>
      </c>
      <c r="F53" s="3">
        <v>300000</v>
      </c>
    </row>
    <row r="54" spans="1:6">
      <c r="A54" s="2"/>
      <c r="B54" s="2"/>
      <c r="C54" s="3" t="s">
        <v>68</v>
      </c>
      <c r="D54" s="3">
        <v>920000</v>
      </c>
      <c r="E54" s="3">
        <v>920000</v>
      </c>
      <c r="F54" s="3">
        <v>920000</v>
      </c>
    </row>
    <row r="55" spans="1:6">
      <c r="A55" s="2"/>
      <c r="B55" s="2"/>
      <c r="C55" s="3" t="s">
        <v>69</v>
      </c>
      <c r="D55" s="3">
        <v>700000</v>
      </c>
      <c r="E55" s="3">
        <v>700000</v>
      </c>
      <c r="F55" s="3">
        <v>700000</v>
      </c>
    </row>
    <row r="56" spans="1:6">
      <c r="A56" s="2"/>
      <c r="B56" s="2"/>
      <c r="C56" s="3" t="s">
        <v>70</v>
      </c>
      <c r="D56" s="3">
        <v>100000</v>
      </c>
      <c r="E56" s="3">
        <v>100000</v>
      </c>
      <c r="F56" s="3">
        <v>100000</v>
      </c>
    </row>
    <row r="57" spans="1:6">
      <c r="A57" s="2"/>
      <c r="B57" s="2"/>
      <c r="C57" s="3" t="s">
        <v>71</v>
      </c>
      <c r="D57" s="3">
        <v>100000</v>
      </c>
      <c r="E57" s="3">
        <v>100000</v>
      </c>
      <c r="F57" s="3">
        <v>100000</v>
      </c>
    </row>
    <row r="58" spans="1:6">
      <c r="A58" s="2"/>
      <c r="B58" s="2"/>
      <c r="C58" s="3" t="s">
        <v>72</v>
      </c>
      <c r="D58" s="3">
        <v>100000</v>
      </c>
      <c r="E58" s="3">
        <v>100000</v>
      </c>
      <c r="F58" s="3">
        <v>100000</v>
      </c>
    </row>
    <row r="59" spans="1:6">
      <c r="A59" s="2"/>
      <c r="B59" s="2"/>
      <c r="C59" s="3" t="s">
        <v>73</v>
      </c>
      <c r="D59" s="3">
        <v>100000</v>
      </c>
      <c r="E59" s="3">
        <v>100000</v>
      </c>
      <c r="F59" s="3">
        <v>100000</v>
      </c>
    </row>
    <row r="60" spans="1:6">
      <c r="A60" s="2"/>
      <c r="B60" s="2"/>
      <c r="C60" s="3" t="s">
        <v>74</v>
      </c>
      <c r="D60" s="3">
        <v>300000</v>
      </c>
      <c r="E60" s="3">
        <v>300000</v>
      </c>
      <c r="F60" s="3">
        <v>300000</v>
      </c>
    </row>
    <row r="61" spans="1:6">
      <c r="A61" s="2"/>
      <c r="B61" s="2"/>
      <c r="C61" s="3" t="s">
        <v>75</v>
      </c>
      <c r="D61" s="3">
        <v>100000</v>
      </c>
      <c r="E61" s="3">
        <v>100000</v>
      </c>
      <c r="F61" s="3">
        <v>100000</v>
      </c>
    </row>
    <row r="62" spans="1:6">
      <c r="A62" s="2"/>
      <c r="B62" s="2"/>
      <c r="C62" s="3" t="s">
        <v>76</v>
      </c>
      <c r="D62" s="3">
        <v>1400000</v>
      </c>
      <c r="E62" s="3">
        <v>1400000</v>
      </c>
      <c r="F62" s="3">
        <v>1400000</v>
      </c>
    </row>
    <row r="63" spans="1:6">
      <c r="A63" s="2"/>
      <c r="B63" s="2"/>
      <c r="C63" s="3" t="s">
        <v>77</v>
      </c>
      <c r="D63" s="3">
        <v>145000</v>
      </c>
      <c r="E63" s="3">
        <v>145000</v>
      </c>
      <c r="F63" s="3">
        <v>145000</v>
      </c>
    </row>
    <row r="64" spans="1:6">
      <c r="A64" s="2"/>
      <c r="B64" s="2"/>
      <c r="C64" s="3" t="s">
        <v>78</v>
      </c>
      <c r="D64" s="3">
        <v>100000</v>
      </c>
      <c r="E64" s="3">
        <v>100000</v>
      </c>
      <c r="F64" s="3">
        <v>100000</v>
      </c>
    </row>
    <row r="65" spans="1:6">
      <c r="A65" s="2"/>
      <c r="B65" s="2"/>
      <c r="C65" s="3" t="s">
        <v>79</v>
      </c>
      <c r="D65" s="3">
        <v>700000</v>
      </c>
      <c r="E65" s="3">
        <v>700000</v>
      </c>
      <c r="F65" s="3">
        <v>700000</v>
      </c>
    </row>
    <row r="66" spans="1:6">
      <c r="A66" s="4"/>
      <c r="B66" s="2"/>
      <c r="C66" s="3" t="s">
        <v>80</v>
      </c>
      <c r="D66" s="3">
        <v>100000</v>
      </c>
      <c r="E66" s="3">
        <v>100000</v>
      </c>
      <c r="F66" s="3">
        <v>100000</v>
      </c>
    </row>
    <row r="67" spans="1:6">
      <c r="A67" s="5" t="s">
        <v>81</v>
      </c>
      <c r="B67" s="5"/>
      <c r="C67" s="5"/>
      <c r="D67" s="5">
        <v>27250000.000000004</v>
      </c>
      <c r="E67" s="5">
        <f>SUM(E41:E66)</f>
        <v>13500000</v>
      </c>
      <c r="F67" s="5">
        <v>27250000.000000004</v>
      </c>
    </row>
    <row r="68" spans="1:6">
      <c r="A68" s="6" t="s">
        <v>82</v>
      </c>
      <c r="B68" s="6"/>
      <c r="C68" s="6"/>
      <c r="D68" s="6">
        <v>119396597.12289305</v>
      </c>
      <c r="E68" s="6">
        <f>E67+E40+E35+E10</f>
        <v>36373000</v>
      </c>
      <c r="F68" s="6">
        <v>71672200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4" ma:contentTypeDescription="Create a new document." ma:contentTypeScope="" ma:versionID="0b7553708475bd66ce0789645162b82c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4496736a9f9824b854ca3118639f7ca5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D518-5FC3-4848-BE86-C9A4F538435C}"/>
</file>

<file path=customXml/itemProps2.xml><?xml version="1.0" encoding="utf-8"?>
<ds:datastoreItem xmlns:ds="http://schemas.openxmlformats.org/officeDocument/2006/customXml" ds:itemID="{BAF6E1C9-32DA-4D65-A69B-ABF58B968952}"/>
</file>

<file path=customXml/itemProps3.xml><?xml version="1.0" encoding="utf-8"?>
<ds:datastoreItem xmlns:ds="http://schemas.openxmlformats.org/officeDocument/2006/customXml" ds:itemID="{3319A923-053E-435B-8E81-5177F47A1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Cottin</dc:creator>
  <cp:keywords/>
  <dc:description/>
  <cp:lastModifiedBy>Cristina Cottin</cp:lastModifiedBy>
  <cp:revision/>
  <dcterms:created xsi:type="dcterms:W3CDTF">2025-07-14T21:34:14Z</dcterms:created>
  <dcterms:modified xsi:type="dcterms:W3CDTF">2025-07-15T13:32:29Z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</Properties>
</file>