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66925"/>
  <mc:AlternateContent xmlns:mc="http://schemas.openxmlformats.org/markup-compatibility/2006">
    <mc:Choice Requires="x15">
      <x15ac:absPath xmlns:x15ac="http://schemas.microsoft.com/office/spreadsheetml/2010/11/ac" url="https://jrsppr-my.sharepoint.com/personal/framos_jrsp_pr_gov/Documents/Attachments/"/>
    </mc:Choice>
  </mc:AlternateContent>
  <xr:revisionPtr revIDLastSave="0" documentId="8_{D09B4EE1-2B30-49F4-A9A0-050F5803FC23}" xr6:coauthVersionLast="47" xr6:coauthVersionMax="47" xr10:uidLastSave="{00000000-0000-0000-0000-000000000000}"/>
  <bookViews>
    <workbookView xWindow="-120" yWindow="-120" windowWidth="29040" windowHeight="15720" firstSheet="2" activeTab="2" xr2:uid="{A051116E-7E29-8943-9331-D41B391D9628}"/>
  </bookViews>
  <sheets>
    <sheet name="FAASt - Obligations Summary" sheetId="1" r:id="rId1"/>
    <sheet name="LUMA Consolidated List" sheetId="9" r:id="rId2"/>
    <sheet name="LUMA's Inactive Projects" sheetId="10" r:id="rId3"/>
    <sheet name="Revisions 7-7" sheetId="5" state="hidden" r:id="rId4"/>
  </sheet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M">#REF!</definedName>
    <definedName name="\Q">#REF!</definedName>
    <definedName name="\Z">#REF!</definedName>
    <definedName name="______Pen1">#REF!</definedName>
    <definedName name="_____12373990" hidden="1">#REF!</definedName>
    <definedName name="_____20316327" hidden="1">#REF!</definedName>
    <definedName name="_____26559955" hidden="1">#REF!</definedName>
    <definedName name="_____26617992" hidden="1">#REF!</definedName>
    <definedName name="_____27743197" hidden="1">#REF!</definedName>
    <definedName name="_____29735166" hidden="1">#REF!</definedName>
    <definedName name="_____34935946" hidden="1">#REF!</definedName>
    <definedName name="_____38776458" hidden="1">#REF!</definedName>
    <definedName name="_____45491100" hidden="1">#REF!</definedName>
    <definedName name="_____46059514" hidden="1">#REF!</definedName>
    <definedName name="_____4952205" hidden="1">#REF!</definedName>
    <definedName name="_____50213469" hidden="1">#REF!</definedName>
    <definedName name="_____50747318" hidden="1">#REF!</definedName>
    <definedName name="_____52407319" hidden="1">#REF!</definedName>
    <definedName name="_____52819467" hidden="1">#REF!</definedName>
    <definedName name="_____69542641" hidden="1">#REF!</definedName>
    <definedName name="_____72294719" hidden="1">#REF!</definedName>
    <definedName name="_____73489494" hidden="1">#REF!</definedName>
    <definedName name="_____DAT1">#REF!</definedName>
    <definedName name="_____DAT10">#REF!</definedName>
    <definedName name="_____DAT11">#REF!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Pen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0">#REF!</definedName>
    <definedName name="____Pen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Pen1">#REF!</definedName>
    <definedName name="___PLT07">#REF!</definedName>
    <definedName name="___PLT09">#REF!</definedName>
    <definedName name="___PLT22">#REF!</definedName>
    <definedName name="___PLT29">#REF!</definedName>
    <definedName name="___PLT39">#REF!</definedName>
    <definedName name="___PLT40">#REF!</definedName>
    <definedName name="___PLT42">#REF!</definedName>
    <definedName name="___PLT52">#REF!</definedName>
    <definedName name="___PLT53">#REF!</definedName>
    <definedName name="___PLT54">#REF!</definedName>
    <definedName name="___PLT55">#REF!</definedName>
    <definedName name="___PLT61">#REF!</definedName>
    <definedName name="___PLT62">#REF!</definedName>
    <definedName name="___PLT68">#REF!</definedName>
    <definedName name="___PLT72">#REF!</definedName>
    <definedName name="___PLT75">#REF!</definedName>
    <definedName name="__123Graph_A" hidden="1">#REF!</definedName>
    <definedName name="__123Graph_AGraph17" hidden="1">#REF!</definedName>
    <definedName name="__123Graph_B" hidden="1">#REF!</definedName>
    <definedName name="__123Graph_BGraph17" hidden="1">#REF!</definedName>
    <definedName name="__123Graph_C" hidden="1">#REF!</definedName>
    <definedName name="__123Graph_CGraph17" hidden="1">#REF!</definedName>
    <definedName name="__123Graph_D" hidden="1">#REF!</definedName>
    <definedName name="__123Graph_DGraph17" hidden="1">#REF!</definedName>
    <definedName name="__123Graph_EGraph17" hidden="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_FDS_UNIQUE_RANGE_ID_GENERATOR_COUNTER" hidden="1">3</definedName>
    <definedName name="__old1">#REF!</definedName>
    <definedName name="__Pen1">#REF!</definedName>
    <definedName name="__PLT07">#REF!</definedName>
    <definedName name="__PLT09">#REF!</definedName>
    <definedName name="__PLT22">#REF!</definedName>
    <definedName name="__PLT29">#REF!</definedName>
    <definedName name="__PLT39">#REF!</definedName>
    <definedName name="__PLT40">#REF!</definedName>
    <definedName name="__PLT42">#REF!</definedName>
    <definedName name="__PLT52">#REF!</definedName>
    <definedName name="__PLT53">#REF!</definedName>
    <definedName name="__PLT54">#REF!</definedName>
    <definedName name="__PLT55">#REF!</definedName>
    <definedName name="__PLT61">#REF!</definedName>
    <definedName name="__PLT62">#REF!</definedName>
    <definedName name="__PLT68">#REF!</definedName>
    <definedName name="__PLT72">#REF!</definedName>
    <definedName name="__PLT75">#REF!</definedName>
    <definedName name="_1__123Graph_ACHART_1" hidden="1">#REF!</definedName>
    <definedName name="_1__123Graph_AR_M_MARG" hidden="1">#REF!</definedName>
    <definedName name="_1__FDSAUDITLINK__" localSheetId="1"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localSheetId="2"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localSheetId="3"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23Graph_A" hidden="1">#REF!</definedName>
    <definedName name="_2__123Graph_ACHART_2" hidden="1">#REF!</definedName>
    <definedName name="_2__FDSAUDITLINK__" localSheetId="1"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localSheetId="2"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localSheetId="3"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3__123Graph_ACHART_1" hidden="1">#REF!</definedName>
    <definedName name="_3__123Graph_ACHART_3" hidden="1">#REF!</definedName>
    <definedName name="_3__123Graph_XCHART_2" hidden="1">#REF!</definedName>
    <definedName name="_3_0__123Grap" hidden="1">#REF!</definedName>
    <definedName name="_4__123Graph_BCHART_1" hidden="1">#REF!</definedName>
    <definedName name="_5__123Graph_CCHART_1" hidden="1">#REF!</definedName>
    <definedName name="_6__123Graph_ACHART_2" hidden="1">#REF!</definedName>
    <definedName name="_6__123Graph_DCHART_1" hidden="1">#REF!</definedName>
    <definedName name="_7__123Graph_XCHART_2" hidden="1">#REF!</definedName>
    <definedName name="_8__123Graph_XCHART_3" hidden="1">#REF!</definedName>
    <definedName name="_9__123Graph_XCHART_2" hidden="1">#REF!</definedName>
    <definedName name="_AI" hidden="1">#REF!</definedName>
    <definedName name="_bdm.007DA9FFF1A24B3880C06A402B2B4FD3.edm" hidden="1">#REF!</definedName>
    <definedName name="_bdm.010A9378253F4D9A9333BCCC196821ED.edm" hidden="1">#REF!</definedName>
    <definedName name="_bdm.012B514B240349B5B3B8B15C551D8ED1.edm" hidden="1">#REF!</definedName>
    <definedName name="_bdm.014909A86E9743F98C25827C930CDF75.edm" hidden="1">#REF!</definedName>
    <definedName name="_bdm.014FD9419BB94533AF28C034C312B1BE.edm" hidden="1">#REF!</definedName>
    <definedName name="_bdm.0168A31F89FA45178C54901BEC1A312E.edm" hidden="1">#REF!</definedName>
    <definedName name="_bdm.01A5D08F6C2F422AB078BE2F77E8326F.edm" hidden="1">#REF!</definedName>
    <definedName name="_bdm.02D2A3F8EC364279BA6AFEB053B1813F.edm" hidden="1">#REF!</definedName>
    <definedName name="_bdm.030C556F454E4AA4B46B9647923BF9E7.edm" hidden="1">#REF!</definedName>
    <definedName name="_bdm.0395B28136BB44648691E171D5030969.edm" hidden="1">#REF!</definedName>
    <definedName name="_bdm.04BB728768D4422EA087FBDC3A982F87.edm" hidden="1">#REF!</definedName>
    <definedName name="_bdm.052BB30A717F41E8A899D54137B60923.edm" hidden="1">#REF!</definedName>
    <definedName name="_bdm.064AC2B61AF64717AF059750D90E6682.edm" hidden="1">#REF!</definedName>
    <definedName name="_bdm.088449BAA31746A6BC5F8A0609784002.edm" hidden="1">#REF!</definedName>
    <definedName name="_bdm.08A2EAD6C7EF488F90C9EFC244D8A1FF.edm" hidden="1">#REF!</definedName>
    <definedName name="_bdm.08A85731558B4A86AD8F0AC33A811556.edm" hidden="1">#REF!</definedName>
    <definedName name="_bdm.08DAF7D0086B4AEA9A920AC854BB6EDE.edm" hidden="1">#REF!</definedName>
    <definedName name="_bdm.095e75f33956414fae7b0c9bbb98fade.edm" hidden="1">#REF!</definedName>
    <definedName name="_bdm.096AABACCEBE4E86AA2BC5075772C1A0.edm" hidden="1">#REF!</definedName>
    <definedName name="_bdm.09AD68DE047B446FAAED0DD5783E4C83.edm" hidden="1">#REF!</definedName>
    <definedName name="_bdm.0A0D3BB6784E4FC68E35057258E88DB7.edm" hidden="1">#REF!</definedName>
    <definedName name="_bdm.0A5638DF04464FD19C86CD7426861B77.edm" hidden="1">#REF!</definedName>
    <definedName name="_bdm.0A62019ADFF34E429B4518A800F844EF.edm" hidden="1">#REF!</definedName>
    <definedName name="_bdm.0ABE35F2A6514D4D8AF7DD52DDF41A36.edm" hidden="1">#REF!</definedName>
    <definedName name="_bdm.0adb93bbf74446e6827eeefb83e21a2a.edm" hidden="1">#REF!</definedName>
    <definedName name="_bdm.0B1A2F4FCE4146558A97C33638E75A6B.edm" hidden="1">#REF!</definedName>
    <definedName name="_bdm.0BBF9EAB14644456B3FC7871364278BB.edm" hidden="1">#REF!</definedName>
    <definedName name="_bdm.0BE00C9D1EF24242964F123AC2C1B650.edm" hidden="1">#REF!</definedName>
    <definedName name="_bdm.0C3795965D2C439BB070D90F8705074B.edm" hidden="1">#REF!</definedName>
    <definedName name="_bdm.0C780A47A4DE4B538540DC8B248FAF39.edm" hidden="1">#REF!</definedName>
    <definedName name="_bdm.0C847BE07EAB4AAAB9BF9E2C57846725.edm" hidden="1">#REF!</definedName>
    <definedName name="_bdm.0D3020E696484CBFA5C1CA6FF1A9B582.edm" hidden="1">#REF!</definedName>
    <definedName name="_bdm.0D352A43F1314CF7A0322FF94B55CD85.edm" hidden="1">#REF!</definedName>
    <definedName name="_bdm.0D955F2BB21E407F8C0715C21A0385BE.edm" hidden="1">#REF!</definedName>
    <definedName name="_bdm.0DB29B86D71D449ABB9CCAE937EB149E.edm" hidden="1">#REF!</definedName>
    <definedName name="_bdm.0E4971F53EF04FC4B9A64CBF1A64A473.edm" hidden="1">#REF!</definedName>
    <definedName name="_bdm.0E59881AC0E44B969D48761DB6FC33B5.edm" hidden="1">#REF!</definedName>
    <definedName name="_bdm.0EC063F1BC5E4E5189F8D98E51747DD2.edm" hidden="1">#REF!</definedName>
    <definedName name="_bdm.0F26F8F36DB345DDA1A63F93CD41CFDA.edm" hidden="1">#REF!</definedName>
    <definedName name="_bdm.0FCC1F89FBF34EB99169090ED52E7A60.edm" hidden="1">#REF!</definedName>
    <definedName name="_bdm.10169B4E0C2F405786DCE17D58494C37.edm" hidden="1">#REF!</definedName>
    <definedName name="_bdm.10AC7229ABC045988470F530BDB8FD24.edm" hidden="1">#REF!</definedName>
    <definedName name="_bdm.10B50A1C601847A1A9BD2B6DF910ACD9.edm" hidden="1">#REF!</definedName>
    <definedName name="_bdm.10D93BEBBF2D474991ED848FCA183051.edm" hidden="1">#REF!</definedName>
    <definedName name="_bdm.10D97ED6394F433693AB6303D7A05D6D.edm" hidden="1">#REF!</definedName>
    <definedName name="_bdm.114A00E52A7B4DB2ACBD3AE6B26751B9.edm" hidden="1">#REF!</definedName>
    <definedName name="_bdm.114BD2D9434C4804858340B2D1A2AAC2.edm" hidden="1">#REF!</definedName>
    <definedName name="_bdm.118EBE39507E48D6978E4A62CDE74FC4.edm" hidden="1">#REF!</definedName>
    <definedName name="_bdm.12065311615B452E8A1D971DEB48F0D4.edm" hidden="1">#REF!</definedName>
    <definedName name="_bdm.12D50E50C6B44E88963D5E94B7F175B7.edm" hidden="1">#REF!</definedName>
    <definedName name="_bdm.12DD46377C6441FA81F17F03AABCF4D4.edm" hidden="1">#REF!</definedName>
    <definedName name="_bdm.132001DC9FC7472C92D6EB624351D766.edm" hidden="1">#REF!</definedName>
    <definedName name="_bdm.13DE345FE97246DB9C78120DDD4F0A2E.edm" hidden="1">#REF!</definedName>
    <definedName name="_bdm.13F7B388BA5D46C9ADB362C7CCC85499.edm" hidden="1">#REF!</definedName>
    <definedName name="_bdm.146107F83EA9436EAA2202DF51117651.edm" hidden="1">#REF!</definedName>
    <definedName name="_bdm.151AED242EF8497CB03973CC6D00C923.edm" hidden="1">#REF!</definedName>
    <definedName name="_bdm.15C491D7403F48E9A15BE99533310FFE.edm" hidden="1">#REF!</definedName>
    <definedName name="_bdm.15CA6C6022164539812E9A570E6DC069.edm" hidden="1">#REF!</definedName>
    <definedName name="_bdm.15EFB2419D5A40EE9C5AEF0EA2116697.edm" hidden="1">#REF!</definedName>
    <definedName name="_bdm.17DC7B2D54AD46C887F9602D206FD5F9.edm" hidden="1">#REF!</definedName>
    <definedName name="_bdm.17DEB480747D46808A5B89C034BADCD9.edm" hidden="1">#REF!</definedName>
    <definedName name="_bdm.181FA2305F5B45B78CE602CB2C5E433B.edm" hidden="1">#REF!</definedName>
    <definedName name="_bdm.187211B8D41A4285A834DD51C04DDD9E.edm" hidden="1">#REF!</definedName>
    <definedName name="_bdm.18B464A4D23B40DD85AC54E29BBE649A.edm" hidden="1">#REF!</definedName>
    <definedName name="_bdm.19CC71BA443E43E790CF72EB1FEDFE17.edm" hidden="1">#REF!</definedName>
    <definedName name="_bdm.19FA7B0CB03F40D2AB7F3716491D560F.edm" hidden="1">#REF!</definedName>
    <definedName name="_bdm.1A106952789A4809B0A3FD22D56A5F98.edm" hidden="1">#REF!</definedName>
    <definedName name="_bdm.1A97AC09F47545F090FD812359C834BE.edm" hidden="1">#REF!</definedName>
    <definedName name="_bdm.1A9F4C45A4D14D3BB9E4726E1A0AAFAC.edm" hidden="1">#REF!</definedName>
    <definedName name="_bdm.1AB4114314CC4150B8008EE667C5AC01.edm" hidden="1">#REF!</definedName>
    <definedName name="_bdm.1AF224DD9F4A40459B90C5EB20A40FB6.edm" hidden="1">#REF!</definedName>
    <definedName name="_bdm.1B23FC1BF7164055A855A8279767164D.edm" hidden="1">#REF!</definedName>
    <definedName name="_bdm.1B9E1D543E3D4B3E92B7A4DA7B42B394.edm" hidden="1">#REF!</definedName>
    <definedName name="_bdm.1D19FE5A465C47E19B50C8E10166A8C7.edm" hidden="1">#REF!</definedName>
    <definedName name="_bdm.1D5C3B37790148C49EFC0B4AED827FD6.edm" hidden="1">#REF!</definedName>
    <definedName name="_bdm.1D9C2D39E4DE47BFA3943A8AD6982385.edm" hidden="1">#REF!</definedName>
    <definedName name="_bdm.1DDEC1AE8F904EB3B73D018D2EA990CF.edm" hidden="1">#REF!</definedName>
    <definedName name="_bdm.1E8AD45849714CF7BE90F7FD3128C13D.edm" hidden="1">#REF!</definedName>
    <definedName name="_bdm.1F4535C6D2244861B1EA36F864F2906F.edm" hidden="1">#REF!</definedName>
    <definedName name="_bdm.1FAA51C0CFDE4A56B128F0ED065AEAB2.edm" hidden="1">#REF!</definedName>
    <definedName name="_bdm.1FE009E7B07349F59E4C8C00C836A38B.edm" hidden="1">#REF!</definedName>
    <definedName name="_bdm.20048A88C04F406D91BCE7997EDB3F8A.edm" hidden="1">#REF!</definedName>
    <definedName name="_bdm.204033D4E7FD4DE6A67166AE14521930.edm" hidden="1">#REF!</definedName>
    <definedName name="_bdm.20674C926BC44159B274266742A718B5.edm" hidden="1">#REF!</definedName>
    <definedName name="_bdm.2068B289F7124477B5B392A2E6CDB6B6.edm" hidden="1">#REF!</definedName>
    <definedName name="_bdm.212CCB2F57C74230B782558263FFFC3A.edm" hidden="1">#REF!</definedName>
    <definedName name="_bdm.21405EE0002E45918633A5A180B141B1.edm" hidden="1">#REF!</definedName>
    <definedName name="_bdm.2169A947C5E243ACAA13C7914B2179DA.edm" hidden="1">#REF!</definedName>
    <definedName name="_bdm.2194554B47C44E6B89784F1F9FEF05AE.edm" hidden="1">#REF!</definedName>
    <definedName name="_bdm.21E1CE2BC7BA4E318805052D54B6986C.edm" hidden="1">#REF!</definedName>
    <definedName name="_bdm.229B6B7ED007421DB3495C71C0BAECA3.edm" hidden="1">#REF!</definedName>
    <definedName name="_bdm.22E2088224794F52B0BFD5766DA4174C.edm" hidden="1">#REF!</definedName>
    <definedName name="_bdm.22FB8D93224345C6A0AE9ADCB8B4F320.edm" hidden="1">#REF!</definedName>
    <definedName name="_bdm.23E72B0C71D44920BEAEFA70A41E77A2.edm" hidden="1">#REF!</definedName>
    <definedName name="_bdm.24A0CA1DA9B1445A82F79A325545B237.edm" hidden="1">#REF!</definedName>
    <definedName name="_bdm.253111282C4748A390FF892205D16881.edm" hidden="1">#REF!</definedName>
    <definedName name="_bdm.254C92CDBBC0478BA74375E9C3DCAB8F.edm" hidden="1">#REF!</definedName>
    <definedName name="_bdm.26A58C6799FE4B9BBECBB92B5369CB84.edm" hidden="1">#REF!</definedName>
    <definedName name="_bdm.26E116453DD846769495FD60E05C1276.edm" hidden="1">#REF!</definedName>
    <definedName name="_bdm.277E2C146AEE40F7989FD5942E158835.edm" hidden="1">#REF!</definedName>
    <definedName name="_bdm.279A9A2A93EA4E5D949F6A15EA1047D5.edm" hidden="1">#REF!</definedName>
    <definedName name="_bdm.27B33B34E6CC405781E93553EAFE0C4B.edm" hidden="1">#REF!</definedName>
    <definedName name="_bdm.280C6671AB5D415285E155CAE27F9D45.edm" hidden="1">#REF!</definedName>
    <definedName name="_bdm.280EF4D81677471CA480BCF992AE4AA0.edm" hidden="1">#REF!</definedName>
    <definedName name="_bdm.286F02DFF0B04780A3AAEE122BFC7D01.edm" hidden="1">#REF!</definedName>
    <definedName name="_bdm.28A1D3746F574BBC95E4A5C9901F6840.edm" hidden="1">#REF!</definedName>
    <definedName name="_bdm.29427F0F0A3741AFA1F357510EC8EFB5.edm" hidden="1">#REF!</definedName>
    <definedName name="_bdm.29A5F7251718472DBF8EC10D6F47AF82.edm" hidden="1">#REF!</definedName>
    <definedName name="_bdm.29A8DEA56E354F50A376E03412D1EECF.edm" hidden="1">#REF!</definedName>
    <definedName name="_bdm.29BD6D4D72E54278AA75356D36C8979F.edm" hidden="1">#REF!</definedName>
    <definedName name="_bdm.29FA67C1CA3840E4A0AAA2815A8E6AAB.edm" hidden="1">#REF!</definedName>
    <definedName name="_bdm.2A0A0A3D45E6446EADFBB6EEA661CB89.edm" hidden="1">#REF!</definedName>
    <definedName name="_bdm.2A375273CB374F849F084660C812AB75.edm" hidden="1">#REF!</definedName>
    <definedName name="_bdm.2AC88341863042D39DD793490E9CF5AD.edm" hidden="1">#REF!</definedName>
    <definedName name="_bdm.2BF55392D20841768C952DE83AA1D50D.edm" hidden="1">#REF!</definedName>
    <definedName name="_bdm.2CC6D43D6ED84872A620B0763CBA572D.edm" hidden="1">#REF!</definedName>
    <definedName name="_bdm.2CFC653A5AAD4980BED16DC7A4E5A3EC.edm" hidden="1">#REF!</definedName>
    <definedName name="_bdm.2E74299C8FC94C5DA8784E6542CB9BDF.edm" hidden="1">#REF!</definedName>
    <definedName name="_bdm.2E9FA2B128264948852601A06485ABDD.edm" hidden="1">#REF!</definedName>
    <definedName name="_bdm.2EBACA452A1E47089D72D13752222822.edm" hidden="1">#REF!</definedName>
    <definedName name="_bdm.302AEF9998014DEDBA9F89EF1C58229E.edm" hidden="1">#REF!</definedName>
    <definedName name="_bdm.31482FC2B60143D199154B8E3F4D6270.edm" hidden="1">#REF!</definedName>
    <definedName name="_bdm.3174D92AA91E48C0AE57AE83C0ADC66C.edm" hidden="1">#REF!</definedName>
    <definedName name="_bdm.3231B8680EDE48089035B40C33AD1D01.edm" hidden="1">#REF!</definedName>
    <definedName name="_bdm.3252EBB82FE743C493C0C2FE8447FCB0.edm" hidden="1">#REF!</definedName>
    <definedName name="_bdm.325DC76F37534ADBA7BB49055941CC1E.edm" hidden="1">#REF!</definedName>
    <definedName name="_bdm.32BAE8BC047B44F9885139E2871805A1.edm" hidden="1">#REF!</definedName>
    <definedName name="_bdm.32E81A490C774BA0ADFAE2DD77D89326.edm" hidden="1">#REF!</definedName>
    <definedName name="_bdm.330A9E2D2B99482BAA8496990B2E620D.edm" hidden="1">#REF!</definedName>
    <definedName name="_bdm.331EE80E7704459F8CEAA3735694853B.edm" hidden="1">#REF!</definedName>
    <definedName name="_bdm.3343421F03EE4BDBB39293DA5277F05C.edm" hidden="1">#REF!</definedName>
    <definedName name="_bdm.339034F314134D42957E66328E7CD18D.edm" hidden="1">#REF!</definedName>
    <definedName name="_bdm.33F6151ACF4E4842AB3CFF792D830942.edm" hidden="1">#REF!</definedName>
    <definedName name="_bdm.34021E35A6AC4F9697F99851338E222A.edm" hidden="1">#REF!</definedName>
    <definedName name="_bdm.34D3573A00534443B441326C124CEA22.edm" hidden="1">#REF!</definedName>
    <definedName name="_bdm.3511979C938B4616B6443B293864016F.edm" hidden="1">#REF!</definedName>
    <definedName name="_bdm.3545500F9270452B9B23316422589FF4.edm" hidden="1">#REF!</definedName>
    <definedName name="_bdm.3584369E21574DB49E4D2836868ECB6B.edm" hidden="1">#REF!</definedName>
    <definedName name="_bdm.362E5B2DED8F4DF997011335B58FF561.edm" hidden="1">#REF!</definedName>
    <definedName name="_bdm.362F93E0734E4C17B8CE33C889922545.edm" hidden="1">#REF!</definedName>
    <definedName name="_bdm.365898BE240F49D6B4E03466F9746A37.edm" hidden="1">#REF!</definedName>
    <definedName name="_bdm.36B22EE9B5E243BD8CC7CE7367590C96.edm" hidden="1">#REF!</definedName>
    <definedName name="_bdm.3703B92C84B945D5B8DF139F1B614F46.edm" hidden="1">#REF!</definedName>
    <definedName name="_bdm.37836D4EB00A4969A622C281B90195E3.edm" hidden="1">#REF!</definedName>
    <definedName name="_bdm.37F59065BC0A44CB8E73EE670364384D.edm" hidden="1">#REF!</definedName>
    <definedName name="_bdm.380e1303da744dfdbf6ccba50b770a08.edm" hidden="1">#REF!</definedName>
    <definedName name="_bdm.381D18AF4C274DF99C07127C45DA893F.edm" hidden="1">#REF!</definedName>
    <definedName name="_bdm.388329A8A19B493485F732848F0D399C.edm" hidden="1">#REF!</definedName>
    <definedName name="_bdm.3A5F0806113E4D559180388678BAD34B.edm" hidden="1">#REF!</definedName>
    <definedName name="_bdm.3A755E462DB44ABB95114AC6ADC0C01C.edm" hidden="1">#REF!</definedName>
    <definedName name="_bdm.3A7678B3FD524A379C77A0585BB487F9.edm" hidden="1">#REF!</definedName>
    <definedName name="_bdm.3AAE31775C5B4D0085A34141356E0688.edm" hidden="1">#REF!</definedName>
    <definedName name="_bdm.3AB093C3EB7F4F2F9E6D294716E9CCDD.edm" hidden="1">#REF!</definedName>
    <definedName name="_bdm.3C74707BA0C8456C9D40F04A42BB718D.edm" hidden="1">#REF!</definedName>
    <definedName name="_bdm.3C82B3B306E64988837D10AEAD1D2A39.edm" hidden="1">#REF!</definedName>
    <definedName name="_bdm.3C90301110154C819C3E44756499A5BC.edm" hidden="1">#REF!</definedName>
    <definedName name="_bdm.3CAC183FF6524603A1F955C44FD55E37.edm" hidden="1">#REF!</definedName>
    <definedName name="_bdm.3D6F98AA84A9487AB5F76395306C5216.edm" hidden="1">#REF!</definedName>
    <definedName name="_bdm.3F2EEFCF216C41E3A1FCDD3A55C4389F.edm" hidden="1">#REF!</definedName>
    <definedName name="_bdm.3F800E3398F241339C23921006FAEF61.edm" hidden="1">#REF!</definedName>
    <definedName name="_bdm.405C004A074C4D6E9F8BAA41EB5B8399.edm" hidden="1">#REF!</definedName>
    <definedName name="_bdm.41A07C48F9614873A28828165A3A490B.edm" hidden="1">#REF!</definedName>
    <definedName name="_bdm.41A158B4443A4F0E9351F740685026DD.edm" hidden="1">#REF!</definedName>
    <definedName name="_bdm.41C85F0FE3FB4919ACB17FA967360358.edm" hidden="1">#REF!</definedName>
    <definedName name="_bdm.41F0161B9BF14089BB229E0A44AC1416.edm" hidden="1">#REF!</definedName>
    <definedName name="_bdm.420E3AF906204180A0611595F1B3C679.edm" hidden="1">#REF!</definedName>
    <definedName name="_bdm.4270826897D24BEC8A041699E74BCC8D.edm" hidden="1">#REF!</definedName>
    <definedName name="_bdm.4296F7228866488EABE8DEA08E27D035.edm" hidden="1">#REF!</definedName>
    <definedName name="_bdm.42DA4DFFF276482EBBAFBE93637D56AD.edm" hidden="1">#REF!</definedName>
    <definedName name="_bdm.42E0335BEFD241B0B288722F3198CEDA.edm" hidden="1">#REF!</definedName>
    <definedName name="_bdm.42E704B0282846F2819CAC11DFF59D05.edm" hidden="1">#REF!</definedName>
    <definedName name="_bdm.42F7BEBE610144CDA37EFDA28525957B.edm" hidden="1">#REF!</definedName>
    <definedName name="_bdm.439242C05CED4072A43F23FD90F3A11B.edm" hidden="1">#REF!</definedName>
    <definedName name="_bdm.43C7F5E040C04DBAAE7400C2289F8C37.edm" hidden="1">#REF!</definedName>
    <definedName name="_bdm.43CCAB120674459A9BD182A2FE52ECE0.edm" hidden="1">#REF!</definedName>
    <definedName name="_bdm.449CF6590E9D49499303BE4FAE367FA0.edm" hidden="1">#REF!</definedName>
    <definedName name="_bdm.4529469ADD094D08A1323894B42DAC7F.edm" hidden="1">#REF!</definedName>
    <definedName name="_bdm.45D29FF237F647BB8C396426A76215C9.edm" hidden="1">#REF!</definedName>
    <definedName name="_bdm.45DF25CC032745CC8DD229D74F642FC5.edm" hidden="1">#REF!</definedName>
    <definedName name="_bdm.46158C6B2654486D8C95D1FA19AB959E.edm" hidden="1">#REF!</definedName>
    <definedName name="_bdm.4744EA03F0814EA4880413EC1A04CB08.edm" hidden="1">#REF!</definedName>
    <definedName name="_bdm.480114A978B24603AB33D87B9613697E.edm" hidden="1">#REF!</definedName>
    <definedName name="_bdm.497F7A870AD744BD9769A95B16151C2D.edm" hidden="1">#REF!</definedName>
    <definedName name="_bdm.49839103C83A42EE84CD8C2DBEF4C623.edm" hidden="1">#REF!</definedName>
    <definedName name="_bdm.4A008FBE106049018107EC0154D0EDA0.edm" hidden="1">#REF!</definedName>
    <definedName name="_bdm.4A1EAB76F9F74BCBB0C939F873D18C3A.edm" hidden="1">#REF!</definedName>
    <definedName name="_bdm.4A5C321FFF914413A47BAFD86D8BB0AE.edm" hidden="1">#REF!</definedName>
    <definedName name="_bdm.4AB150D80C1C42CA99B47081A37F6917.edm" hidden="1">#REF!</definedName>
    <definedName name="_bdm.4AF6C961828D44A384453F0B6691BCE4.edm" hidden="1">#REF!</definedName>
    <definedName name="_bdm.4B6BF59C8F8D43E4B2648C77BF37E7D4.edm" hidden="1">#REF!</definedName>
    <definedName name="_bdm.4BD74A36ED004AFEA43ADC9E137D855A.edm" hidden="1">#REF!</definedName>
    <definedName name="_bdm.4CA4BB27B23D4C2987E68DAAA4D47798.edm" hidden="1">#REF!</definedName>
    <definedName name="_bdm.4CFDB5C49BEC4AF182DEF199E6AABF6C.edm" hidden="1">#REF!</definedName>
    <definedName name="_bdm.4D967DC5C04B45EE9D2DFFBAF1F83EC9.edm" hidden="1">#REF!</definedName>
    <definedName name="_bdm.4DC54740187842E48DA5B146331A3B5E.edm" hidden="1">#REF!</definedName>
    <definedName name="_bdm.4DE60576153F4E56A8394465EE90446A.edm" hidden="1">#REF!</definedName>
    <definedName name="_bdm.4E249B5861F741AF946C1686C3BC5BDB.edm" hidden="1">#REF!</definedName>
    <definedName name="_bdm.4E581F42A40B43D79417952AA2F150F9.edm" hidden="1">#REF!</definedName>
    <definedName name="_bdm.4E782FC6BFE848728239D88F12FB93A7.edm" hidden="1">#REF!</definedName>
    <definedName name="_bdm.4E85B9975DBF425494597942AAFD896A.edm" hidden="1">#REF!</definedName>
    <definedName name="_bdm.4EC61A4B2D7F40D69364A9B6CB0A15B1.edm" hidden="1">#REF!</definedName>
    <definedName name="_bdm.4EEEDE45494A4C729DA7FF38AF827F36.edm" hidden="1">#REF!</definedName>
    <definedName name="_bdm.4F57087C3D484196BD4BED70B94B1680.edm" hidden="1">#REF!</definedName>
    <definedName name="_bdm.4FECE2BAC84E4F72BA068FE112225CF3.edm" hidden="1">#REF!</definedName>
    <definedName name="_bdm.5030CBB7D1FB4EE8A945E91D57A1FFC1.edm" hidden="1">#REF!</definedName>
    <definedName name="_bdm.50D05CD54D1247A399F20EB910C1A280.edm" hidden="1">#REF!</definedName>
    <definedName name="_bdm.514F712A379D45DCB093EF34FC626235.edm" hidden="1">#REF!</definedName>
    <definedName name="_bdm.5189D634C4A64A5AAD1E514063D50153.edm" hidden="1">#REF!</definedName>
    <definedName name="_bdm.51AC6425E1454D1F98C3BCF275DDCF99.edm" hidden="1">#REF!</definedName>
    <definedName name="_bdm.51C4CEACA93649BF9E7498DB902FAC28.edm" hidden="1">#REF!</definedName>
    <definedName name="_bdm.51E35A4234F9461F906D03C9EE35221C.edm" hidden="1">#REF!</definedName>
    <definedName name="_bdm.51E82937544C4EFD8B4ADA935BE3B828.edm" hidden="1">#REF!</definedName>
    <definedName name="_bdm.535324150BD0487F80F341DE186ADA70.edm" hidden="1">#REF!</definedName>
    <definedName name="_bdm.53599C24F5EE4A49B81099DFE64DB3B4.edm" hidden="1">#REF!</definedName>
    <definedName name="_bdm.53624AF375794F34B8A46D60B66BF645.edm" hidden="1">#REF!</definedName>
    <definedName name="_bdm.5366365454D54B36AC2B7623F27D8607.edm" hidden="1">#REF!</definedName>
    <definedName name="_bdm.541E191A2E2F411FB1765D6E9CE7EE4E.edm" hidden="1">#REF!</definedName>
    <definedName name="_bdm.54FEDCB6892A471383BE72D0E6F4DF4C.edm" hidden="1">#REF!</definedName>
    <definedName name="_bdm.56B8329B82864C30BEF9220E1A053D3C.edm" hidden="1">#REF!</definedName>
    <definedName name="_bdm.56F506C7045C4BF19B4E93C54A31DDF9.edm" hidden="1">#REF!</definedName>
    <definedName name="_bdm.57508E2081294F07B29187C238598CD7.edm" hidden="1">#REF!</definedName>
    <definedName name="_bdm.58052DDE8A1247F294EB3D5DE7CE12A2.edm" hidden="1">#REF!</definedName>
    <definedName name="_bdm.586037F75036424E91B7E9B5D020282C.edm" hidden="1">#REF!</definedName>
    <definedName name="_bdm.587525F67BC6496EBEDE288DCCEC8E21.edm" hidden="1">#REF!</definedName>
    <definedName name="_bdm.58B40A9ECFE649598D2FBE0F5EA46BB4.edm" hidden="1">#REF!</definedName>
    <definedName name="_bdm.59619E5C5B754FE79443ED4CF3BCD741.edm" hidden="1">#REF!</definedName>
    <definedName name="_bdm.59B7F09281324E8C817EE48A4736690F.edm" hidden="1">#REF!</definedName>
    <definedName name="_bdm.59DB83234CE149C8B2041D58A7175011.edm" hidden="1">#REF!</definedName>
    <definedName name="_bdm.5A4762AB4649415EB72965E0FC490B9D.edm" hidden="1">#REF!</definedName>
    <definedName name="_bdm.5A52498B691B48F4AC83397C537686DC.edm" hidden="1">#REF!</definedName>
    <definedName name="_bdm.5A6CB576EC15461794EE28E99D62A6E5.edm" hidden="1">#REF!</definedName>
    <definedName name="_bdm.5A73F13F9648438D80EA18F65983DE69.edm" hidden="1">#REF!</definedName>
    <definedName name="_bdm.5A98256E3C62495588793B34DD3ED8ED.edm" hidden="1">#REF!</definedName>
    <definedName name="_bdm.5AFD551EA7F34313B08CDD838CBD694B.edm" hidden="1">#REF!</definedName>
    <definedName name="_bdm.5B0A6FAD05F94FCAA8999D965625327A.edm" hidden="1">#REF!</definedName>
    <definedName name="_bdm.5B6D8FFDFBD54F3FA06A561467A8D7DF.edm" hidden="1">#REF!</definedName>
    <definedName name="_bdm.5C173A4EB782480F9CC959FA713DBF9B.edm" hidden="1">#REF!</definedName>
    <definedName name="_bdm.5C43F089065B42CE8DC83C1F3BD8812C.edm" hidden="1">#REF!</definedName>
    <definedName name="_bdm.5C955FA3036A428387463845E020DDE1.edm" hidden="1">#REF!</definedName>
    <definedName name="_bdm.5D3818A43782453891A46B5F90580D84.edm" hidden="1">#REF!</definedName>
    <definedName name="_bdm.5D469F514712479591E82C444A3B2BDA.edm" hidden="1">#REF!</definedName>
    <definedName name="_bdm.5D52EE07642944C7A8CA78ABFB41AB37.edm" hidden="1">#REF!</definedName>
    <definedName name="_bdm.5D5F1FEB3C214268A7CADEA57848D103.edm" hidden="1">#REF!</definedName>
    <definedName name="_bdm.5D66C74BD50D4E36874255E50335D24C.edm" hidden="1">#REF!</definedName>
    <definedName name="_bdm.5DBECC41A22445D68E973C09364B6060.edm" hidden="1">#REF!</definedName>
    <definedName name="_bdm.5DD6D842C6B9452293AF9045D15FC484.edm" hidden="1">#REF!</definedName>
    <definedName name="_bdm.5E25DF377DF44FF88FD739AB9DDA04B3.edm" hidden="1">#REF!</definedName>
    <definedName name="_bdm.5E384F3C677341DEA89047A212A6A440.edm" hidden="1">#REF!</definedName>
    <definedName name="_bdm.5E7B6FCD70F84896BC7A1AE83B5A91EF.edm" hidden="1">#REF!</definedName>
    <definedName name="_bdm.5F62CD69B4EC43F29CDF402D4446CBFF.edm" hidden="1">#REF!</definedName>
    <definedName name="_bdm.5F98A25E62844FCB91BF7DE96EEBD189.edm" hidden="1">#REF!</definedName>
    <definedName name="_bdm.5FA59C7CD0CC49AF9416666A0ACCD8DF.edm" hidden="1">#REF!</definedName>
    <definedName name="_bdm.606A07E7EF334630A93B05E30AC7DA5D.edm" hidden="1">#REF!</definedName>
    <definedName name="_bdm.6075F9B2BF824A00B55750B973AFC4ED.edm" hidden="1">#REF!</definedName>
    <definedName name="_bdm.6077A3DF685D44E6ADAC87624612E1E4.edm" hidden="1">#REF!</definedName>
    <definedName name="_bdm.60B8D194662E41C49B5D2AE84B11A1A2.edm" hidden="1">#REF!</definedName>
    <definedName name="_bdm.60F9E467F640499887403943A3928AE9.edm" hidden="1">#REF!</definedName>
    <definedName name="_bdm.6132596CAE494FEF8BC1BD1B0465C660.edm" hidden="1">#REF!</definedName>
    <definedName name="_bdm.614F86773B00441D95CB67981854F70B.edm" hidden="1">#REF!</definedName>
    <definedName name="_bdm.61AEE7DBE3DB4123B1BB42CD9BC2E284.edm" hidden="1">#REF!</definedName>
    <definedName name="_bdm.61C6042327A940EBBE5A4D575D6EAD49.edm" hidden="1">#REF!</definedName>
    <definedName name="_bdm.6208C4B5078C4EA681AFC5E5E994C85F.edm" hidden="1">#REF!</definedName>
    <definedName name="_bdm.623DD1C04B194697B7694B6C5C1BF487.edm" hidden="1">#REF!</definedName>
    <definedName name="_bdm.6269A7CD5F384578B384FFAAF5056F90.edm" hidden="1">#REF!</definedName>
    <definedName name="_bdm.62894F17D8DE4367AF2C6B09FB36C713.edm" hidden="1">#REF!</definedName>
    <definedName name="_bdm.62991EC3118E442A9168B249222D58EB.edm" hidden="1">#REF!</definedName>
    <definedName name="_bdm.6333969F14C7422A979F88C002ADBC03.edm" hidden="1">#REF!</definedName>
    <definedName name="_bdm.6354213038F942B992755B63072B8EAD.edm" hidden="1">#REF!</definedName>
    <definedName name="_bdm.64196C72D3CA4BAA99A216FDD740A89A.edm" hidden="1">#REF!</definedName>
    <definedName name="_bdm.642212100CA24D54AFB5FB45B93D95C4.edm" hidden="1">#REF!</definedName>
    <definedName name="_bdm.6491939603704D2BAB2F77439FD6298C.edm" hidden="1">#REF!</definedName>
    <definedName name="_bdm.6508EB5C5FF84144BF33EA242086C155.edm" hidden="1">#REF!</definedName>
    <definedName name="_bdm.656C25BED8974001B43FA6219F531470.edm" hidden="1">#REF!</definedName>
    <definedName name="_bdm.65B3F18072E54E6592A35E3A981DDAEF.edm" hidden="1">#REF!</definedName>
    <definedName name="_bdm.66DBA541B709497280473FC53EFBAF66.edm" hidden="1">#REF!</definedName>
    <definedName name="_bdm.673861C408D544569846A2FF5972BC90.edm" hidden="1">#REF!</definedName>
    <definedName name="_bdm.673ED0074D194C6BA8EB1A2FDC56FCF2.edm" hidden="1">#REF!</definedName>
    <definedName name="_bdm.673F66FE35564F74A5DD7E25EE835C18.edm" hidden="1">#REF!</definedName>
    <definedName name="_bdm.67409AD0F472422D8B395DD2D7DA1C61.edm" hidden="1">#REF!</definedName>
    <definedName name="_bdm.6752EE583D6042908DE3A4505C83B805.edm" hidden="1">#REF!</definedName>
    <definedName name="_bdm.67C4B1D332994A6B9B03D6F7DFBDF617.edm" hidden="1">#REF!</definedName>
    <definedName name="_bdm.67F53684F5554C8F92764721A9825A25.edm" hidden="1">#REF!</definedName>
    <definedName name="_bdm.689CB76CF79442A2A8E71CA8827D6AC6.edm" hidden="1">#REF!</definedName>
    <definedName name="_bdm.696DA068903C4BE58DA004E14CE73CA4.edm" hidden="1">#REF!</definedName>
    <definedName name="_bdm.69C2058C3F7A49679EA9F5134FD7008F.edm" hidden="1">#REF!</definedName>
    <definedName name="_bdm.6A4226922E91451CA7FCF86CFC4A9965.edm" hidden="1">#REF!</definedName>
    <definedName name="_bdm.6A4849064CC5436AB65B4F7D1FF60426.edm" hidden="1">#REF!</definedName>
    <definedName name="_bdm.6A8CD817228840099F1FC456E2215373.edm" hidden="1">#REF!</definedName>
    <definedName name="_bdm.6AE21F4868414CE1A212E3485C2B8663.edm" hidden="1">#REF!</definedName>
    <definedName name="_bdm.6B055B1205AE4AD1ABCC9D13C0D4D472.edm" hidden="1">#REF!</definedName>
    <definedName name="_bdm.6BD67CE51C00465B9BDA3206F355D607.edm" hidden="1">#REF!</definedName>
    <definedName name="_bdm.6BFBC230039A4D9B8F0786BAB4947DC6.edm" hidden="1">#REF!</definedName>
    <definedName name="_bdm.6C0979F16F284E0CBB43F76D24103A5D.edm" hidden="1">#REF!</definedName>
    <definedName name="_bdm.6C998E38E723444EB9119A13F779A822.edm" hidden="1">#REF!</definedName>
    <definedName name="_bdm.6CD3DC48E68047BEA3FD76E9557462F8.edm" hidden="1">#REF!</definedName>
    <definedName name="_bdm.6D80F227EF2541A595796E7F401EF190.edm" hidden="1">#REF!</definedName>
    <definedName name="_bdm.6DD81960087847AD87936C5FA78A51BE.edm" hidden="1">#REF!</definedName>
    <definedName name="_bdm.6DDBC1D5326B4C09B5CCEC29EECA3D27.edm" hidden="1">#REF!</definedName>
    <definedName name="_bdm.6DDFF3E8FE4D473EA5157150B0FBA502.edm" hidden="1">#REF!</definedName>
    <definedName name="_bdm.6E07551D09434B7B98DACDC9E8F6FD93.edm" hidden="1">#REF!</definedName>
    <definedName name="_bdm.6E1E532257574BC081FFD76299015E37.edm" hidden="1">#REF!</definedName>
    <definedName name="_bdm.6E3B7C0D259C4698824CECEE5DB5B8D9.edm" hidden="1">#REF!</definedName>
    <definedName name="_bdm.711AACD55E75412F91F7783C0AC2A349.edm" hidden="1">#REF!</definedName>
    <definedName name="_bdm.71344F3915264A99B426B6BCEBA7B21F.edm" hidden="1">#REF!</definedName>
    <definedName name="_bdm.7147F690D42F4B6C8191121FAA2D1A12.edm" hidden="1">#REF!</definedName>
    <definedName name="_bdm.7162E79634704231B85DD0A7592371CB.edm" hidden="1">#REF!</definedName>
    <definedName name="_bdm.71802C7D532F4E3AAC9254E36B7C890E.edm" hidden="1">#REF!</definedName>
    <definedName name="_bdm.719ED2044F314B4F9BF32F4BB4BBAE0A.edm" hidden="1">#REF!</definedName>
    <definedName name="_bdm.720C057ECEB245F3A72D1DC99374C901.edm" hidden="1">#REF!</definedName>
    <definedName name="_bdm.72E30B66DA164BDD8BAABD0564A9D35C.edm" hidden="1">#REF!</definedName>
    <definedName name="_bdm.737A61E0FCFC4E228375E72D975FF3C0.edm" hidden="1">#REF!</definedName>
    <definedName name="_bdm.73AE417D5C50499AA3D6959AB0C6F5ED.edm" hidden="1">#REF!</definedName>
    <definedName name="_bdm.73D158C46CFB4FF5A99EF865CE55DFE7.edm" hidden="1">#REF!</definedName>
    <definedName name="_bdm.74AC5CB9627F44818ABDA89867CFDDD5.edm" hidden="1">#REF!</definedName>
    <definedName name="_bdm.74FEE16E7EDD4F18B4BA0F9890726FE1.edm" hidden="1">#REF!</definedName>
    <definedName name="_bdm.7577068F335E44CEA1D8EB85437A7194.edm" hidden="1">#REF!</definedName>
    <definedName name="_bdm.75C483BAED5F4957A4684CF39CFEF4C3.edm" hidden="1">#REF!</definedName>
    <definedName name="_bdm.760D5497EC6442479ECE2C0A0C5A4154.edm" hidden="1">#REF!</definedName>
    <definedName name="_bdm.760E2602BBEF43C998B08516EEA57D41.edm" hidden="1">#REF!</definedName>
    <definedName name="_bdm.76BD03F028CB4FDB9AE44242B93E9D26.edm" hidden="1">#REF!</definedName>
    <definedName name="_bdm.76E847E2D7BE4A97ADF2D150F37B2839.edm" hidden="1">#REF!</definedName>
    <definedName name="_bdm.77842170D88845BEB2689AB3F40C8881.edm" hidden="1">#REF!</definedName>
    <definedName name="_bdm.779EAD13902D482BB9FDF21451205B99.edm" hidden="1">#REF!</definedName>
    <definedName name="_bdm.780021EBB54D480E8CB1E5B3C1059F1E.edm" hidden="1">#REF!</definedName>
    <definedName name="_bdm.78C80B203AC64E999F64CBCF9F567B95.edm" hidden="1">#REF!</definedName>
    <definedName name="_bdm.794473F1731F45B59AC75705A37491CD.edm" hidden="1">#REF!</definedName>
    <definedName name="_bdm.79510436EAAC463DB676DA0976E1A492.edm" hidden="1">#REF!</definedName>
    <definedName name="_bdm.795A4A0173E54E508BD84B1280C579E4.edm" hidden="1">#REF!</definedName>
    <definedName name="_bdm.798C2394597149758711B72060F498B0.edm" hidden="1">#REF!</definedName>
    <definedName name="_bdm.79CAAB9B41D24F058023FE8CC50504A3.edm" hidden="1">#REF!</definedName>
    <definedName name="_bdm.7A3A9762EF48451DB06A65E0CFBED768.edm" hidden="1">#REF!</definedName>
    <definedName name="_bdm.7AA1995C556E4A2E96B66CEFC5CF6A70.edm" hidden="1">#REF!</definedName>
    <definedName name="_bdm.7AA7276EC8984F19A14092931494966F.edm" hidden="1">#REF!</definedName>
    <definedName name="_bdm.7B09315C59304F37BAFF7464556377FB.edm" hidden="1">#REF!</definedName>
    <definedName name="_bdm.7B6BC0864A074A9CBBF22AC198D73E4E.edm" hidden="1">#REF!</definedName>
    <definedName name="_bdm.7C23153461684A72A4DC7F08EA8238CC.edm" hidden="1">#REF!</definedName>
    <definedName name="_bdm.7C90829236F24750A6E1A014A1AD885C.edm" hidden="1">#REF!</definedName>
    <definedName name="_bdm.7DAB3A80A9824FDBB288CB64AC2BAA5E.edm" hidden="1">#REF!</definedName>
    <definedName name="_bdm.7DB4F35B606941C5AAB1AE676E907BF0.edm" hidden="1">#REF!</definedName>
    <definedName name="_bdm.7DF8FC549C6240A597193D63085D3F30.edm" hidden="1">#REF!</definedName>
    <definedName name="_bdm.7E199F85126D4F41AD98400DBABE554A.edm" hidden="1">#REF!</definedName>
    <definedName name="_bdm.7E6DF76664C04BDF98FDC815AF75CC4B.edm" hidden="1">#REF!</definedName>
    <definedName name="_bdm.7F329188C69E41E6A13D5A8D38CAE67B.edm" hidden="1">#REF!</definedName>
    <definedName name="_bdm.808FB42975C94CFF93C3A6115B04C408.edm" hidden="1">#REF!</definedName>
    <definedName name="_bdm.8157B6061E0C45329F15EBDC55163CDA.edm" hidden="1">#REF!</definedName>
    <definedName name="_bdm.821953E1018947D8A201B4C1E8194159.edm" hidden="1">#REF!</definedName>
    <definedName name="_bdm.824FF44820234DA9B046ED6133229455.edm" hidden="1">#REF!</definedName>
    <definedName name="_bdm.826FC4BDC0E944E3BB4DA346A89F21A9.edm" hidden="1">#REF!</definedName>
    <definedName name="_bdm.8380BC1C544643FF9C6B530C7728C51C.edm" hidden="1">#REF!</definedName>
    <definedName name="_bdm.83B88333CDCE4327944B3CBB4BAEF585.edm" hidden="1">#REF!</definedName>
    <definedName name="_bdm.83ce03a788c345deb98cab037a1dd39f.edm" hidden="1">#REF!</definedName>
    <definedName name="_bdm.83FC9F858E04439CAE6929E19D216688.edm" hidden="1">#REF!</definedName>
    <definedName name="_bdm.848FD7E517514429B510C76BF01DCEC9.edm" hidden="1">#REF!</definedName>
    <definedName name="_bdm.84ADC3F9FD2A409D8816113075B21C32.edm" hidden="1">#REF!</definedName>
    <definedName name="_bdm.851C3A8222B24869AB268FAB6125B378.edm" hidden="1">#REF!</definedName>
    <definedName name="_bdm.866DD84208EE4C9AB603A9AAD8FE1930.edm" hidden="1">#REF!</definedName>
    <definedName name="_bdm.867FBE2942214E49A4270A7AF95A927D.edm" hidden="1">#REF!</definedName>
    <definedName name="_bdm.874D978DFF484E4C823D93009DCF3738.edm" hidden="1">#REF!</definedName>
    <definedName name="_bdm.87928B1A93E04EEDBFBD2B98B258BB04.edm" hidden="1">#REF!</definedName>
    <definedName name="_bdm.87B7140F873D47BDA098161F14293828.edm" hidden="1">#REF!</definedName>
    <definedName name="_bdm.87CC42CEE0B1454E92D24E37C534D067.edm" hidden="1">#REF!</definedName>
    <definedName name="_bdm.8908D1452B434DBBA9AD262C0A4C6AA6.edm" hidden="1">#REF!</definedName>
    <definedName name="_bdm.89998CF7328E47A1AA62069D3EBB2F4A.edm" hidden="1">#REF!</definedName>
    <definedName name="_bdm.89B7D767E9BB44D790547B0879216851.edm" hidden="1">#REF!</definedName>
    <definedName name="_bdm.8A09D189528C4CCAAE49DC89AE5BC24D.edm" hidden="1">#REF!</definedName>
    <definedName name="_bdm.8A2B1D0578FF4B12844DDDB7F9AD225E.edm" hidden="1">#REF!</definedName>
    <definedName name="_bdm.8A2E495823B045E38478A04402AF187C.edm" hidden="1">#REF!</definedName>
    <definedName name="_bdm.8A3CCAA317A44DD5886DE36501DC03B8.edm" hidden="1">#REF!</definedName>
    <definedName name="_bdm.8A8BFEC7457344A29C9E85CF2B236585.edm" hidden="1">#REF!</definedName>
    <definedName name="_bdm.8ADD29CBA5FE47D5AB5F148A718CACF6.edm" hidden="1">#REF!</definedName>
    <definedName name="_bdm.8B3E682645624F1C89F0402C23FDDA25.edm" hidden="1">#REF!</definedName>
    <definedName name="_bdm.8B75649F4E92447498DA5153FB6A4D1F.edm" hidden="1">#REF!</definedName>
    <definedName name="_bdm.8BC22FDDE93D4B549EB2D8EE68D3512F.edm" hidden="1">#REF!</definedName>
    <definedName name="_bdm.8D167958BA5C4C3DA159A7F92E5DF7E5.edm" hidden="1">#REF!</definedName>
    <definedName name="_bdm.8E4CD554AE3546A0AB3B0E1D44AA88B9.edm" hidden="1">#REF!</definedName>
    <definedName name="_bdm.8E82E76BF99E4817ACAC01AA04E8B5DC.edm" hidden="1">#REF!</definedName>
    <definedName name="_bdm.8EB30C07D2DC4F5FBCE9D10CAFB6C112.edm" hidden="1">#REF!</definedName>
    <definedName name="_bdm.8F26F790E0844F9FA3053A19F454EA1D.edm" hidden="1">#REF!</definedName>
    <definedName name="_bdm.8F89A07F09E1404EB55458F1BD5277CD.edm" hidden="1">#REF!</definedName>
    <definedName name="_bdm.910626BE23194101BACF95375FA26E05.edm" hidden="1">#REF!</definedName>
    <definedName name="_bdm.9135F068D59D49829F83391434F64756.edm" hidden="1">#REF!</definedName>
    <definedName name="_bdm.9183AA78722441108535D3CF4911F114.edm" hidden="1">#REF!</definedName>
    <definedName name="_bdm.918A39F3430240FAA24563BD7E805A85.edm" hidden="1">#REF!</definedName>
    <definedName name="_bdm.92711C0E98114D90AD1B3035418A9A55.edm" hidden="1">#REF!</definedName>
    <definedName name="_bdm.9272768698CB4A94BC0CE304DDDF6C46.edm" hidden="1">#REF!</definedName>
    <definedName name="_bdm.92B9EE7885C0477F9C4540AD14C9034C.edm" hidden="1">#REF!</definedName>
    <definedName name="_bdm.92C1325B7B5C4A82B333DC72CA9E4B51.edm" hidden="1">#REF!</definedName>
    <definedName name="_bdm.9496FA11415E4D87B83BD5415F3C54B1.edm" hidden="1">#REF!</definedName>
    <definedName name="_bdm.9497F10DEF384FF19F6F7E38EC9E6F28.edm" hidden="1">#REF!</definedName>
    <definedName name="_bdm.94CF9A7C1BFB4E6098BF0BB0462E41B7.edm" hidden="1">#REF!</definedName>
    <definedName name="_bdm.94F44F6F00CE453E8BF7381FB922AE70.edm" hidden="1">#REF!</definedName>
    <definedName name="_bdm.956796DB09B74877969C8D1CFE036EF8.edm" hidden="1">#REF!</definedName>
    <definedName name="_bdm.9588ADCAE1CC48879D5C7B86E24E7413.edm" hidden="1">#REF!</definedName>
    <definedName name="_bdm.964B2407E0D542C88B4614B94F99F66B.edm" hidden="1">#REF!</definedName>
    <definedName name="_bdm.9656CE26D6D04A6AB683F312B23590D4.edm" hidden="1">#REF!</definedName>
    <definedName name="_bdm.96B23CAF885842F3A7EB6988C6919707.edm" hidden="1">#REF!</definedName>
    <definedName name="_bdm.96E86DCDE661420797E51EED024E41D1.edm" hidden="1">#REF!</definedName>
    <definedName name="_bdm.9756B409CE134F4283A760BC13805672.edm" hidden="1">#REF!</definedName>
    <definedName name="_bdm.97582985BEF04070A0B1CBBA1D1155F3.edm" hidden="1">#REF!</definedName>
    <definedName name="_bdm.9766D0C5D0684B6C95C15F4EDFCE119E.edm" hidden="1">#REF!</definedName>
    <definedName name="_bdm.977F3FBF72824CA28326291DAE03F916.edm" hidden="1">#REF!</definedName>
    <definedName name="_bdm.97FEC10C9813432F95D3C5DF3044FB66.edm" hidden="1">#REF!</definedName>
    <definedName name="_bdm.981407C911444CCD97308CF509301E13.edm" hidden="1">#REF!</definedName>
    <definedName name="_bdm.988D3D78B4B649CBBBFD18EAE57AE740.edm" hidden="1">#REF!</definedName>
    <definedName name="_bdm.98A5655325A5441EA5D96680162E656F.edm" hidden="1">#REF!</definedName>
    <definedName name="_bdm.98B65313C9A94C659B8680866B9FCD86.edm" hidden="1">#REF!</definedName>
    <definedName name="_bdm.98CDA1EB337F490FB750B191B09CD356.edm" hidden="1">#REF!</definedName>
    <definedName name="_bdm.999873905C324C978ADCFC2B72A972D5.edm" hidden="1">#REF!</definedName>
    <definedName name="_bdm.999BC33F7D634F61AAC2FAF8EE185253.edm" hidden="1">#REF!</definedName>
    <definedName name="_bdm.99AF395DDE564CFCBF7E5059079DC353.edm" hidden="1">#REF!</definedName>
    <definedName name="_bdm.9A17E2F33FA2412CBAB55CC0E4A192CF.edm" hidden="1">#REF!</definedName>
    <definedName name="_bdm.9A9D7FCF73D64F6C9BE3AC4BE4C1C097.edm" hidden="1">#REF!</definedName>
    <definedName name="_bdm.9AF1555558104D83896B57F86E767522.edm" hidden="1">#REF!</definedName>
    <definedName name="_bdm.9B358FEB476141A9A4C8A124C95AB592.edm" hidden="1">#REF!</definedName>
    <definedName name="_bdm.9BD58400A642420180ED5C9E7F8A6104.edm" hidden="1">#REF!</definedName>
    <definedName name="_bdm.9C35C1EC3DF64817AED5F0954F2459FA.edm" hidden="1">#REF!</definedName>
    <definedName name="_bdm.9C5B20E40CFD4E9FA3EA0BAEC1D28DCD.edm" hidden="1">#REF!</definedName>
    <definedName name="_bdm.9C7E5F441BAB4DD9942DFCA2AD715BFA.edm" hidden="1">#REF!</definedName>
    <definedName name="_bdm.9C86838BC1084C07BAB8FF55A527601C.edm" hidden="1">#REF!</definedName>
    <definedName name="_bdm.9CD99AF4357248B4AE2BE6DCF6CDBE0C.edm" hidden="1">#REF!</definedName>
    <definedName name="_bdm.9CEBEC07F23D4CE9BCBC7322595A4C91.edm" hidden="1">#REF!</definedName>
    <definedName name="_bdm.9CFDEC567F294E09B9728CD61B1332C9.edm" hidden="1">#REF!</definedName>
    <definedName name="_bdm.9E24943960D54D8189A6A11E0CD4B179.edm" hidden="1">#REF!</definedName>
    <definedName name="_bdm.9E365979381542E29E2FD52143EA1E1F.edm" hidden="1">#REF!</definedName>
    <definedName name="_bdm.9E4A3996F6C94F83B7754E87EB3FADF5.edm" hidden="1">#REF!</definedName>
    <definedName name="_bdm.9F29A86EDF3740989FC572084D40E9DC.edm" hidden="1">#REF!</definedName>
    <definedName name="_bdm.A044ABF86AAF40479B8FF3A39754257C.edm" hidden="1">#REF!</definedName>
    <definedName name="_bdm.A0842D55DA2D41E291A363C2D6C2E427.edm" hidden="1">#REF!</definedName>
    <definedName name="_bdm.A093A00617294FBDBB0A2926000F085E.edm" hidden="1">#REF!</definedName>
    <definedName name="_bdm.A1297F9F1CE2408785D74FCD05CF05DD.edm" hidden="1">#REF!</definedName>
    <definedName name="_bdm.A1DA31997D944C5C8C4DA899BEA142F5.edm" hidden="1">#REF!</definedName>
    <definedName name="_bdm.A242715447C44D2983A058B24758457C.edm" hidden="1">#REF!</definedName>
    <definedName name="_bdm.A2CE2236C9F24D809F058A37526B8EED.edm" hidden="1">#REF!</definedName>
    <definedName name="_bdm.A336C2B2448B4723AC1B3E6D148C4694.edm" hidden="1">#REF!</definedName>
    <definedName name="_bdm.A3C839B0B4A946B8BEB2DEB47CEF57CB.edm" hidden="1">#REF!</definedName>
    <definedName name="_bdm.A4124287D1DE4F5DA3C463B2CF5C52EB.edm" hidden="1">#REF!</definedName>
    <definedName name="_bdm.A48B5DCCA9FF4323A0C0CADF33010CB6.edm" hidden="1">#REF!</definedName>
    <definedName name="_bdm.A4E0C78327784C3C8BC6C123858371E3.edm" hidden="1">#REF!</definedName>
    <definedName name="_bdm.A526B87BA1534D4595F5C49D825011CB.edm" hidden="1">#REF!</definedName>
    <definedName name="_bdm.A5EF02EE460C4776B57093994F6FD891.edm" hidden="1">#REF!</definedName>
    <definedName name="_bdm.A61F80C8F295495CB700D604BA8490C6.edm" hidden="1">#REF!</definedName>
    <definedName name="_bdm.A6392BA019054CEA8E380EE1295F07E2.edm" hidden="1">#REF!</definedName>
    <definedName name="_bdm.A711C62CE5F2401B84A43C9DD4C309D1.edm" hidden="1">#REF!</definedName>
    <definedName name="_bdm.A764C5BF5E064D4789C08173253BEDDD.edm" hidden="1">#REF!</definedName>
    <definedName name="_bdm.A812511B89F54F279E553D473F8C7D3E.edm" hidden="1">#REF!</definedName>
    <definedName name="_bdm.A88837783DA741F8B92B932DBD2BF558.edm" hidden="1">#REF!</definedName>
    <definedName name="_bdm.A88C05D092A041E280A9EA7D48F91711.edm" hidden="1">#REF!</definedName>
    <definedName name="_bdm.A9154D57ACDF4EAE8AC24AC511C8A563.edm" hidden="1">#REF!</definedName>
    <definedName name="_bdm.A921285D23AE4C27B64E47A4EA05980B.edm" hidden="1">#REF!</definedName>
    <definedName name="_bdm.A9EEF2DA6DB845A0811D1D42BA3D1536.edm" hidden="1">#REF!</definedName>
    <definedName name="_bdm.AA20D938D54E4218892B56CFA8FCAB84.edm" hidden="1">#REF!</definedName>
    <definedName name="_bdm.AA248B3D04754CBCA87C1B7F8606B112.edm" hidden="1">#REF!</definedName>
    <definedName name="_bdm.AA26B43EC77A42DF9EE1B2DDB0292101.edm" hidden="1">#REF!</definedName>
    <definedName name="_bdm.AAEFF1DAE5F0443295C97E09D1AB9084.edm" hidden="1">#REF!</definedName>
    <definedName name="_bdm.ABAFA68D29DA4AE3B325DA443F142FAB.edm" hidden="1">#REF!</definedName>
    <definedName name="_bdm.AC20545528C948A4A3D568F232F37D78.edm" hidden="1">#REF!</definedName>
    <definedName name="_bdm.AC644D6C2C4847688142AD87F39CCAC9.edm" hidden="1">#REF!</definedName>
    <definedName name="_bdm.AC7E6B260FCF4403B1A86A68CA863E4C.edm" hidden="1">#REF!</definedName>
    <definedName name="_bdm.AC87FAC378104DC1ABEA0A9AA4263543.edm" hidden="1">#REF!</definedName>
    <definedName name="_bdm.AD55115868004B99BD963BF7BAE74DE9.edm" hidden="1">#REF!</definedName>
    <definedName name="_bdm.AD6761FDA9934E27BA31E46314B8C1A1.edm" hidden="1">#REF!</definedName>
    <definedName name="_bdm.AD67F6906B3641E2BF4FCB8B4C00F5A6.edm" hidden="1">#REF!</definedName>
    <definedName name="_bdm.ADB8ABE2B3DF44E09990F0896AE0D21B.edm" hidden="1">#REF!</definedName>
    <definedName name="_bdm.ADE2D5D9AF0344B2AFE4A1D02C1D2E28.edm" hidden="1">#REF!</definedName>
    <definedName name="_bdm.ADF5D6E8A86F49A1B23195278D12DFA8.edm" hidden="1">#REF!</definedName>
    <definedName name="_bdm.AE0A938F40534416A67BBDB7E7C4D51D.edm" hidden="1">#REF!</definedName>
    <definedName name="_bdm.AE590520078F4622A81ED35AB7701026.edm" hidden="1">#REF!</definedName>
    <definedName name="_bdm.AE8D39C7B20E47D8AA0CC266ADDC3577.edm" hidden="1">#REF!</definedName>
    <definedName name="_bdm.AF37F765F33747E89C10338F83E37F27.edm" hidden="1">#REF!</definedName>
    <definedName name="_bdm.B00E4EA082434374BF87A8985EB9E89B.edm" hidden="1">#REF!</definedName>
    <definedName name="_bdm.B0780B9E4B814BFD9FF471CDB00887BF.edm" hidden="1">#REF!</definedName>
    <definedName name="_bdm.B0E5D8C0B24C49EF913577BF71ED7334.edm" hidden="1">#REF!</definedName>
    <definedName name="_bdm.B2E21892456D43A5987315E50B7E2706.edm" hidden="1">#REF!</definedName>
    <definedName name="_bdm.B34681F655B54E76B0A5E4F3E86FF741.edm" hidden="1">#REF!</definedName>
    <definedName name="_bdm.B3C596DEE2B149CAB09FF58616D79E64.edm" hidden="1">#REF!</definedName>
    <definedName name="_bdm.B46D0CDDE8744D7E9D6DF8D35C00803E.edm" hidden="1">#REF!</definedName>
    <definedName name="_bdm.B48748EE4A1E4E42A053AD7A830F4C28.edm" hidden="1">#REF!</definedName>
    <definedName name="_bdm.B4907F87F7624071BF209FA814A120C7.edm" hidden="1">#REF!</definedName>
    <definedName name="_bdm.B4B72D32A5B84692B5B676622A3AF795.edm" hidden="1">#REF!</definedName>
    <definedName name="_bdm.B4CD3A263D924B20B7EB23F4AF9B8DAF.edm" hidden="1">#REF!</definedName>
    <definedName name="_bdm.B5A2CBD5AE0C4C488D8180F461ABA242.edm" hidden="1">#REF!</definedName>
    <definedName name="_bdm.B5B54DD5D4334900B0E15AA62F826526.edm" hidden="1">#REF!</definedName>
    <definedName name="_bdm.B64A3DF070314DEEBFFEF2DD638DA632.edm" hidden="1">#REF!</definedName>
    <definedName name="_bdm.B6864007043A41D79E499DD359AA9BF6.edm" hidden="1">#REF!</definedName>
    <definedName name="_bdm.B6FBEFDD6A614B778F005596C4C99700.edm" hidden="1">#REF!</definedName>
    <definedName name="_bdm.B7CFD1931061416DBECD71E59DE5D19C.edm" hidden="1">#REF!</definedName>
    <definedName name="_bdm.B80C0E5518774BB9AC8E2399335ADF88.edm" hidden="1">#REF!</definedName>
    <definedName name="_bdm.B85B4F9AB2D94917AE9FBEA7E2C52BE2.edm" hidden="1">#REF!</definedName>
    <definedName name="_bdm.B873C7A303304EB9A1EE2215C209926A.edm" hidden="1">#REF!</definedName>
    <definedName name="_bdm.B89DBCBA5C1D446B94C9E6118EAF79C9.edm" hidden="1">#REF!</definedName>
    <definedName name="_bdm.BB39269A15DE46628F7EFD8DE850A3B0.edm" hidden="1">#REF!</definedName>
    <definedName name="_bdm.BBE0D52DDC814E64B4B815979DE92FA3.edm" hidden="1">#REF!</definedName>
    <definedName name="_bdm.BC0D9F47A022402699B8D3CDCF5DD3DF.edm" hidden="1">#REF!</definedName>
    <definedName name="_bdm.BC2DC771213040ECA033F68D3A43CC70.edm" hidden="1">#REF!</definedName>
    <definedName name="_bdm.BC3BEE77F0D143398E7C3EE01BF72A92.edm" hidden="1">#REF!</definedName>
    <definedName name="_bdm.BC9A9F4DC97E418991DE22AA7780BEEC.edm" hidden="1">#REF!</definedName>
    <definedName name="_bdm.BCE15A8D839F443E95F13365C23F5897.edm" hidden="1">#REF!</definedName>
    <definedName name="_bdm.BD7B7AF770974C2C9885F27447C2C356.edm" hidden="1">#REF!</definedName>
    <definedName name="_bdm.BDD7CC461B014E26A683CBFC9EEC63E5.edm" hidden="1">#REF!</definedName>
    <definedName name="_bdm.BE052D4959EE4B8DB9047AAAAE31C3E5.edm" hidden="1">#REF!</definedName>
    <definedName name="_bdm.BE78460DD0DA40878EC024E3E059AEBA.edm" hidden="1">#REF!</definedName>
    <definedName name="_bdm.BE9F553ECCDE4730B7D1D82B35A46CDA.edm" hidden="1">#REF!</definedName>
    <definedName name="_bdm.BEC69A02F8AE45E59F6631F4AE89857B.edm" hidden="1">#REF!</definedName>
    <definedName name="_bdm.BEF92EA6FFB846128C1291682440E1B0.edm" hidden="1">#REF!</definedName>
    <definedName name="_bdm.BF0ACBE6FD83492DAA5E9A30DFF5D1F0.edm" hidden="1">#REF!</definedName>
    <definedName name="_bdm.C0679EB6B5DA424494BE838A77EEE532.edm" hidden="1">#REF!</definedName>
    <definedName name="_bdm.C0AD2C5A32F54059A02617D559818A3C.edm" hidden="1">#REF!</definedName>
    <definedName name="_bdm.C0B1A919F40B4B478EA9D5C5D5D8D84A.edm" hidden="1">#REF!</definedName>
    <definedName name="_bdm.C0E36ECD8A524CBCB46FE20F08088B10.edm" hidden="1">#REF!</definedName>
    <definedName name="_bdm.C0EF5BA4FFF24EFD81D56921437FF032.edm" hidden="1">#REF!</definedName>
    <definedName name="_bdm.C195EFD2D0444A17AEDD9A3BA4D09843.edm" hidden="1">#REF!</definedName>
    <definedName name="_bdm.C1AE7E041F3F4BC18DBEC743020E8A2E.edm" hidden="1">#REF!</definedName>
    <definedName name="_bdm.C2BAFAFF68BA40DA82D99D808487D354.edm" hidden="1">#REF!</definedName>
    <definedName name="_bdm.C2C520BA8E6E400F959E01E6E4E615B6.edm" hidden="1">#REF!</definedName>
    <definedName name="_bdm.C2D188A744CB405CA437BE468542B365.edm" hidden="1">#REF!</definedName>
    <definedName name="_bdm.C2ECBD8216AC4778986DB7311EE3AC60.edm" hidden="1">#REF!</definedName>
    <definedName name="_bdm.C30930F76F40437698635CBD44E0EEA7.edm" hidden="1">#REF!</definedName>
    <definedName name="_bdm.C3113130F8584CD4BCFB83D9F1904087.edm" hidden="1">#REF!</definedName>
    <definedName name="_bdm.C36F60C5998140D587AD3460FE94F0DF.edm" hidden="1">#REF!</definedName>
    <definedName name="_bdm.C3C9510CA7FE44FFAA1CCBEE2114FA40.edm" hidden="1">#REF!</definedName>
    <definedName name="_bdm.C3E20D24942042A8993930CF31FEC382.edm" hidden="1">#REF!</definedName>
    <definedName name="_bdm.C3FD33BD22A44ACCA0E98D026912CBEA.edm" hidden="1">#REF!</definedName>
    <definedName name="_bdm.C400CB4E120F4CBB94FADC2D2D34A513.edm" hidden="1">#REF!</definedName>
    <definedName name="_bdm.C4607E540686470FB0C1D73C5D6A81AD.edm" hidden="1">#REF!</definedName>
    <definedName name="_bdm.C5477351F931429BBCD747F2AF17B066.edm" hidden="1">#REF!</definedName>
    <definedName name="_bdm.C55BD99FD0A14891B661E0E8B75B6DEE.edm" hidden="1">#REF!</definedName>
    <definedName name="_bdm.C59B810CC7CD4CEBAA6842BB7D613409.edm" hidden="1">#REF!</definedName>
    <definedName name="_bdm.C68F71FC1AA34B4095ADDC705415C197.edm" hidden="1">#REF!</definedName>
    <definedName name="_bdm.C6C4C47428D24519B7AE7ACF2ADECBBC.edm" hidden="1">#REF!</definedName>
    <definedName name="_bdm.C720EA84240146D8B877C4177BC35DBC.edm" hidden="1">#REF!</definedName>
    <definedName name="_bdm.C72AB3254EE248E29B4FCFA78D317862.edm" hidden="1">#REF!</definedName>
    <definedName name="_bdm.C7714FDE3AB345A19AD6C68FC5BC9367.edm" hidden="1">#REF!</definedName>
    <definedName name="_bdm.C77913025EC14C7FB0738EA3BBDDC6DB.edm" hidden="1">#REF!</definedName>
    <definedName name="_bdm.C86D5ACD1DEC4A9481BD7021464423B0.edm" hidden="1">#REF!</definedName>
    <definedName name="_bdm.C90F3F891C4742439FF7EA3467C50B24.edm" hidden="1">#REF!</definedName>
    <definedName name="_bdm.C967F92AD25944699D0DD5C61C2F26F1.edm" hidden="1">#REF!</definedName>
    <definedName name="_bdm.C97346DACF964D71A576464B59466799.edm" hidden="1">#REF!</definedName>
    <definedName name="_bdm.CA547AABD5474FC49BC1E95FFF7B6A51.edm" hidden="1">#REF!</definedName>
    <definedName name="_bdm.CA7D99678E1C40559FFAE83FE435F58A.edm" hidden="1">#REF!</definedName>
    <definedName name="_bdm.CA7EA47B9EED438A9AC22E878645F4D1.edm" hidden="1">#REF!</definedName>
    <definedName name="_bdm.CA9A01122A6C4639AACC8DAE976F2CDA.edm" hidden="1">#REF!</definedName>
    <definedName name="_bdm.CAB2B05C7003402AAFD01481E718F55E.edm" hidden="1">#REF!</definedName>
    <definedName name="_bdm.CB6C1B80C7D340E48CA268CCF5718CB4.edm" hidden="1">#REF!</definedName>
    <definedName name="_bdm.CBDAF825F0194362A71910FCF10EEB9F.edm" hidden="1">#REF!</definedName>
    <definedName name="_bdm.CC008A73A73348BCBA67E12F12563C49.edm" hidden="1">#REF!</definedName>
    <definedName name="_bdm.CC60FCAB7C7A4DCCA725C0ED5F4E34C5.edm" hidden="1">#REF!</definedName>
    <definedName name="_bdm.CD5D9C9E9F6544DC91A09524E152DF76.edm" hidden="1">#REF!</definedName>
    <definedName name="_bdm.CDDBB9AC4C6242E39FD41575BD8EF39E.edm" hidden="1">#REF!</definedName>
    <definedName name="_bdm.CE3920F2C75E43359DD0A65B3954F5A4.edm" hidden="1">#REF!</definedName>
    <definedName name="_bdm.CE43A7879BF34C81BA4DB97A887CAFAD.edm" hidden="1">#REF!</definedName>
    <definedName name="_bdm.CE6B921C0B4A4EE3A38D4EE8A4E02E53.edm" hidden="1">#REF!</definedName>
    <definedName name="_bdm.CF6AAB2C4F2F47AAA23B103D530AE095.edm" hidden="1">#REF!</definedName>
    <definedName name="_bdm.CFB19D8A51D94A588DE05AAB2A8D8ED1.edm" hidden="1">#REF!</definedName>
    <definedName name="_bdm.D176670245E74D3FB822881D8BED6E8D.edm" hidden="1">#REF!</definedName>
    <definedName name="_bdm.D1C68D8B3C40411CA2EDB72C2EB4F9B2.edm" hidden="1">#REF!</definedName>
    <definedName name="_bdm.D31E61208059466784D273D0D9B982EB.edm" hidden="1">#REF!</definedName>
    <definedName name="_bdm.D3323D73DA6D48CC9EF83AA411CC30CB.edm" hidden="1">#REF!</definedName>
    <definedName name="_bdm.D38F22CD7DF44BD2888E70DC42FE8E94.edm" hidden="1">#REF!</definedName>
    <definedName name="_bdm.D39176D2C9BD4835B24CE113E0F8E1BA.edm" hidden="1">#REF!</definedName>
    <definedName name="_bdm.D41541AFB0614EE9A7E1B37917910A83.edm" hidden="1">#REF!</definedName>
    <definedName name="_bdm.D41AE912A97341A9BAB72E8C2EDCC228.edm" hidden="1">#REF!</definedName>
    <definedName name="_bdm.D41BB8807C294A4AA3D03C238464D0FE.edm" hidden="1">#REF!</definedName>
    <definedName name="_bdm.D48A372F6D8B4522B6DAD55A1C5244AE.edm" hidden="1">#REF!</definedName>
    <definedName name="_bdm.D4A359A720DA40C89C2283A07948BD9B.edm" hidden="1">#REF!</definedName>
    <definedName name="_bdm.D4BD5141AC1B4C55BF3FC73C643A12BF.edm" hidden="1">#REF!</definedName>
    <definedName name="_bdm.D4EBBCBE6E4B4B96BFFBC2C62162C3B0.edm" hidden="1">#REF!</definedName>
    <definedName name="_bdm.D4EC00FA98184CFB80C09F2FEABC34A9.edm" hidden="1">#REF!</definedName>
    <definedName name="_bdm.D5122EC45DBC462A945FAC38772EB9E8.edm" hidden="1">#REF!</definedName>
    <definedName name="_bdm.D6049DA97979432BBBD00EE43A6F3FA5.edm" hidden="1">#REF!</definedName>
    <definedName name="_bdm.D606BCA9AF2F43A79F0BD673D8A86C6C.edm" hidden="1">#REF!</definedName>
    <definedName name="_bdm.D672ABD7D30A4CAF95BB00D61416F36A.edm" hidden="1">#REF!</definedName>
    <definedName name="_bdm.D6B459B5B38A4F6490AFC8AA28892F4A.edm" hidden="1">#REF!</definedName>
    <definedName name="_bdm.D6DD92FAC1114424B7B14F0C32AA7428.edm" hidden="1">#REF!</definedName>
    <definedName name="_bdm.D7022CA1A401465D8569611967EE56B7.edm" hidden="1">#REF!</definedName>
    <definedName name="_bdm.D71ED7D951D743D2B2E553EC220F61BB.edm" hidden="1">#REF!</definedName>
    <definedName name="_bdm.D8685585F22D4DFEB76F4D7B493112ED.edm" hidden="1">#REF!</definedName>
    <definedName name="_bdm.D8AAB22798C6489592BAB72AADFC2802.edm" hidden="1">#REF!</definedName>
    <definedName name="_bdm.D96A48C642CE474DBD7C26678C15BCA8.edm" hidden="1">#REF!</definedName>
    <definedName name="_bdm.DA3549EEEB884FF59DC3118055E43714.edm" hidden="1">#REF!</definedName>
    <definedName name="_bdm.DAD77679EF0B4DFD9EBA6D63F8E50938.edm" hidden="1">#REF!</definedName>
    <definedName name="_bdm.DAE517D7497E44168B623FECE347FFA7.edm" hidden="1">#REF!</definedName>
    <definedName name="_bdm.DB3A8C5893ED4800A26FBE4F6C45E005.edm" hidden="1">#REF!</definedName>
    <definedName name="_bdm.DB3B65ED80714AF6A667F24CF67F5CF8.edm" hidden="1">#REF!</definedName>
    <definedName name="_bdm.DB524C396712494AA880E67ED6BE1F92.edm" hidden="1">#REF!</definedName>
    <definedName name="_bdm.DB80BDFD585E459F82CB7AB4AC5EA5D0.edm" hidden="1">#REF!</definedName>
    <definedName name="_bdm.DBAFF82322E74ABE9F802CA3BEE158DE.edm" hidden="1">#REF!</definedName>
    <definedName name="_bdm.DBE6CCAC57FE454D9D466E954461CF69.edm" hidden="1">#REF!</definedName>
    <definedName name="_bdm.DC881CAB0B1F429DA1AB7EB7D0846DFE.edm" hidden="1">#REF!</definedName>
    <definedName name="_bdm.DCD375E545AA4035BD0EE1A7CE03EE31.edm" hidden="1">#REF!</definedName>
    <definedName name="_bdm.DD4CF0D41A2347218C0FA17F1B932E14.edm" hidden="1">#REF!</definedName>
    <definedName name="_bdm.DDDA629CF6A84905B9C719BF12F5B81F.edm" hidden="1">#REF!</definedName>
    <definedName name="_bdm.DE246912717C4F29A47A4D842246E7A4.edm" hidden="1">#REF!</definedName>
    <definedName name="_bdm.DEB5BE30788E4839AF5E788BD483D9EA.edm" hidden="1">#REF!</definedName>
    <definedName name="_bdm.DF2F6933EBE34C20BF95095EC63D9767.edm" hidden="1">#REF!</definedName>
    <definedName name="_bdm.DF819CD3CD024089B817240B7F270F97.edm" hidden="1">#REF!</definedName>
    <definedName name="_bdm.DF8DC3ABDD4044AC8A811852AEBAE57B.edm" hidden="1">#REF!</definedName>
    <definedName name="_bdm.E0737BCD04EE42D9ABF61D64264D5023.edm" hidden="1">#REF!</definedName>
    <definedName name="_bdm.E08E6AAAE5574EB1B4023B6565E84F19.edm" hidden="1">#REF!</definedName>
    <definedName name="_bdm.E0A5A1385B4A4C5E8AA9E500C1953365.edm" hidden="1">#REF!</definedName>
    <definedName name="_bdm.E0D9D303632A4E85A6448A44D899260D.edm" hidden="1">#REF!</definedName>
    <definedName name="_bdm.E109E7E580C3409398D0395815485AFE.edm" hidden="1">#REF!</definedName>
    <definedName name="_bdm.E19B537076D5480BA39923147E1DDA36.edm" hidden="1">#REF!</definedName>
    <definedName name="_bdm.E1BF46F8B7AE48C0AD9C8ACB97C3BBD2.edm" hidden="1">#REF!</definedName>
    <definedName name="_bdm.E1D75C9E5AB04C0DA8E32D15268D1014.edm" hidden="1">#REF!</definedName>
    <definedName name="_bdm.E1DAD17BDB534CB992F819458BA75325.edm" hidden="1">#REF!</definedName>
    <definedName name="_bdm.E1FFA42EE6EC44F8932F4CDE7A5E9102.edm" hidden="1">#REF!</definedName>
    <definedName name="_bdm.E2AFC7D30956478A91BA693AD60B5F62.edm" hidden="1">#REF!</definedName>
    <definedName name="_bdm.E349AE20E12B401889D08A15BB21B443.edm" hidden="1">#REF!</definedName>
    <definedName name="_bdm.E3735B58B20843AFBF2AF6A9986F73C3.edm" hidden="1">#REF!</definedName>
    <definedName name="_bdm.E3ECFA65530C402AAEDBBB5CDDAABB76.edm" hidden="1">#REF!</definedName>
    <definedName name="_bdm.E44C56B39A8747F9834896197FBE8460.edm" hidden="1">#REF!</definedName>
    <definedName name="_bdm.E450CA52D93E4389BAD4CF6C3D8AF27D.edm" hidden="1">#REF!</definedName>
    <definedName name="_bdm.E455CDE4D50A407386598983E1DD0A5E.edm" hidden="1">#REF!</definedName>
    <definedName name="_bdm.E4DB1AD80F394032BB49D07F1A893ABA.edm" hidden="1">#REF!</definedName>
    <definedName name="_bdm.E631ADFC4EF64931A98BA108EDFF6DF0.edm" hidden="1">#REF!</definedName>
    <definedName name="_bdm.E66E598FD3BD4FDF9E97C4703828D4FF.edm" hidden="1">#REF!</definedName>
    <definedName name="_bdm.E6EF1F3923C54C3CA20BC94203AF64C1.edm" hidden="1">#REF!</definedName>
    <definedName name="_bdm.E84951F7816A4359A3D003913E13C3CC.edm" hidden="1">#REF!</definedName>
    <definedName name="_bdm.E8A45B28D1F546F7BB4D9B3A6353F124.edm" hidden="1">#REF!</definedName>
    <definedName name="_bdm.E98611C709EB4FDA9E91180E6172DADC.edm" hidden="1">#REF!</definedName>
    <definedName name="_bdm.E9887A3304244CE3883FB3045865773E.edm" hidden="1">#REF!</definedName>
    <definedName name="_bdm.E9DA6FC6FF824C019C87EC9A12A878FF.edm" hidden="1">#REF!</definedName>
    <definedName name="_bdm.EA35CED4681244E3BD1301F1BBA3E9F0.edm" hidden="1">#REF!</definedName>
    <definedName name="_bdm.EAB0F5C1CAF149AD861B41557B56B182.edm" hidden="1">#REF!</definedName>
    <definedName name="_bdm.EAB68B2C384647D8B9BC4A4F8CEA821B.edm" hidden="1">#REF!</definedName>
    <definedName name="_bdm.EB2B44DD006D414ABBCD71BBB8DCD0AB.edm" hidden="1">#REF!</definedName>
    <definedName name="_bdm.EB2C7D9684D948648C681894845A5011.edm" hidden="1">#REF!</definedName>
    <definedName name="_bdm.EB31A3CEB088490FAC27E7C1BF822AE4.edm" hidden="1">#REF!</definedName>
    <definedName name="_bdm.EB87B305575345CC920ECEB183CEE058.edm" hidden="1">#REF!</definedName>
    <definedName name="_bdm.EC4361F51322425892A229D5822E8540.edm" hidden="1">#REF!</definedName>
    <definedName name="_bdm.ECAC2E1AE73F4339B453AD481D981716.edm" hidden="1">#REF!</definedName>
    <definedName name="_bdm.ECE43CC36026436999DF40BA52004D11.edm" hidden="1">#REF!</definedName>
    <definedName name="_bdm.ED35F0D2BFF74ABA945AD374E302AF2D.edm" hidden="1">#REF!</definedName>
    <definedName name="_bdm.EE3F3781ED0844D6A541F47602142719.edm" hidden="1">#REF!</definedName>
    <definedName name="_bdm.EE9194D1A29F4DF1AA19B83AD850FD6C.edm" hidden="1">#REF!</definedName>
    <definedName name="_bdm.EEFAE2047D6B4D8BB2419860FCDC92CC.edm" hidden="1">#REF!</definedName>
    <definedName name="_bdm.EF22A6DBBE9D4BC7ADEED83A23B195BD.edm" hidden="1">#REF!</definedName>
    <definedName name="_bdm.EF574AD7AE6B4C91BCE744AA3DBB36EA.edm" hidden="1">#REF!</definedName>
    <definedName name="_bdm.EF88AF1EE2EB4B88A2230D77EB51C168.edm" hidden="1">#REF!</definedName>
    <definedName name="_bdm.EFDA9999CCEF434CB9667B248CF45BD0.edm" hidden="1">#REF!</definedName>
    <definedName name="_bdm.F02E7F1037CD4BF9903F1BCD1090BB06.edm" hidden="1">#REF!</definedName>
    <definedName name="_bdm.F09942DCBFC34D84B3090C7BF95DD0F0.edm" hidden="1">#REF!</definedName>
    <definedName name="_bdm.F0EFEC1F78784CCD8704502DA3E04D03.edm" hidden="1">#REF!</definedName>
    <definedName name="_bdm.F1465F6B240F49A1B2A3FEEE970DF35D.edm" hidden="1">#REF!</definedName>
    <definedName name="_bdm.F1769293B8B94074AB130B44125AA5C0.edm" hidden="1">#REF!</definedName>
    <definedName name="_bdm.F1B0E1E240FD45C18DCE1204EB090E09.edm" hidden="1">#REF!</definedName>
    <definedName name="_bdm.F284B2CC220A47059CD3F1599488A4FB.edm" hidden="1">#REF!</definedName>
    <definedName name="_bdm.F3F856A573404E7BAD103A9F01576687.edm" hidden="1">#REF!</definedName>
    <definedName name="_bdm.F413007458304CC6A73CA5D10E30E23E.edm" hidden="1">#REF!</definedName>
    <definedName name="_bdm.F4FBD2F544064C0898F6A997EA683C72.edm" hidden="1">#REF!</definedName>
    <definedName name="_bdm.F520A03DCD3E42C7960B1FDD78FBF42F.edm" hidden="1">#REF!</definedName>
    <definedName name="_bdm.F59AF9F867DC4907A135E138FE0A3B79.edm" hidden="1">#REF!</definedName>
    <definedName name="_bdm.F62D1D93FF6F4A6E9EEA225F3798D533.edm" hidden="1">#REF!</definedName>
    <definedName name="_bdm.F6A7A6E33D3D4365B87CCC80D61818C0.edm" hidden="1">#REF!</definedName>
    <definedName name="_bdm.F6E116A3FC5C4EB9B29A117F24F2D80B.edm" hidden="1">#REF!</definedName>
    <definedName name="_bdm.F79A5CE7DFBA47E5B12CC5CB591D9673.edm" hidden="1">#REF!</definedName>
    <definedName name="_bdm.F79A6263F8354D38B85E2DE8FA863232.edm" hidden="1">#REF!</definedName>
    <definedName name="_bdm.F7C5B49C7395458CB72BC8D25EC7A77B.edm" hidden="1">#REF!</definedName>
    <definedName name="_bdm.F87F88A716834D8F9B79FABF0FEB5C1B.edm" hidden="1">#REF!</definedName>
    <definedName name="_bdm.F88C6DCB27FC48EBB346AB061E1295C1.edm" hidden="1">#REF!</definedName>
    <definedName name="_bdm.F8C315DC0ACA4872A643FEF98970A583.edm" hidden="1">#REF!</definedName>
    <definedName name="_bdm.F8C9FACFAE1D4E3DB6D62C88737EAFC7.edm" hidden="1">#REF!</definedName>
    <definedName name="_bdm.F93A304EBF3C4326A094CE5AFA32CF92.edm" hidden="1">#REF!</definedName>
    <definedName name="_bdm.F9624F0D42F94E1090F6A360004B1BC5.edm" hidden="1">#REF!</definedName>
    <definedName name="_bdm.F9A45F2E61194140B5F25A76A15F3C21.edm" hidden="1">#REF!</definedName>
    <definedName name="_bdm.FA8DE6D3ED524CF5984D81BB13B7D217.edm" hidden="1">#REF!</definedName>
    <definedName name="_bdm.FAF808B4E7164C52BB6EE96914015DA8.edm" hidden="1">#REF!</definedName>
    <definedName name="_bdm.FastTrackBookmark.6_25_2012_11_56_47_AM.edm" hidden="1">#REF!</definedName>
    <definedName name="_bdm.FB3FBCD355EA4D4BBEB3692A3B1C67F5.edm" hidden="1">#REF!</definedName>
    <definedName name="_bdm.FC192A81CF61466DA2B9CEEF1E5CCB29.edm" hidden="1">#REF!</definedName>
    <definedName name="_bdm.FCB7CC622C3646B595AA8D74F7DE0F5D.edm" hidden="1">#REF!</definedName>
    <definedName name="_bdm.FCD545FAB3684EA8B6B5F80932142EEE.edm" hidden="1">#REF!</definedName>
    <definedName name="_bdm.FD7945834CEE45EBBC0568196B9E500A.edm" hidden="1">#REF!</definedName>
    <definedName name="_bdm.FDA1751EF46A4A05BB353362337ABC28.edm" hidden="1">#REF!</definedName>
    <definedName name="_bdm.FE38C22506304A608A33843A33D4F84C.edm" hidden="1">#REF!</definedName>
    <definedName name="_bdm.FE75BA5557C54D8C9DCA0A17F705E1D2.edm" hidden="1">#REF!</definedName>
    <definedName name="_bdm.FEEEC54490CF4879ADD2AF56E3B313D8.edm" hidden="1">#REF!</definedName>
    <definedName name="_bdm.FF030EC7E3F64617AC69665EBB5EB8DE.edm" hidden="1">#REF!</definedName>
    <definedName name="_bdm.FF5A882396C249FD83DA0A4F67E3DF53.edm" hidden="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Fill2" hidden="1">#REF!</definedName>
    <definedName name="_xlnm._FilterDatabase" localSheetId="0" hidden="1">'FAASt - Obligations Summary'!$A$44:$N$255</definedName>
    <definedName name="_xlnm._FilterDatabase" localSheetId="1" hidden="1">'LUMA Consolidated List'!$A$2:$R$104</definedName>
    <definedName name="_xlnm._FilterDatabase" localSheetId="2" hidden="1">'LUMA''s Inactive Projects'!$A$2:$M$2</definedName>
    <definedName name="_Key1" hidden="1">#REF!</definedName>
    <definedName name="_Key2" hidden="1">#REF!</definedName>
    <definedName name="_old1">#REF!</definedName>
    <definedName name="_Order1" hidden="1">255</definedName>
    <definedName name="_Order1_1" hidden="1">255</definedName>
    <definedName name="_Order2" hidden="1">255</definedName>
    <definedName name="_Pen1">#REF!</definedName>
    <definedName name="_PLT07">#REF!</definedName>
    <definedName name="_PLT09">#REF!</definedName>
    <definedName name="_PLT22">#REF!</definedName>
    <definedName name="_PLT29">#REF!</definedName>
    <definedName name="_PLT39">#REF!</definedName>
    <definedName name="_PLT40">#REF!</definedName>
    <definedName name="_PLT42">#REF!</definedName>
    <definedName name="_PLT52">#REF!</definedName>
    <definedName name="_PLT53">#REF!</definedName>
    <definedName name="_PLT54">#REF!</definedName>
    <definedName name="_PLT55">#REF!</definedName>
    <definedName name="_PLT61">#REF!</definedName>
    <definedName name="_PLT62">#REF!</definedName>
    <definedName name="_PLT68">#REF!</definedName>
    <definedName name="_PLT72">#REF!</definedName>
    <definedName name="_PLT75">#REF!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A">#REF!</definedName>
    <definedName name="A_C_Plan">#REF!</definedName>
    <definedName name="aa"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#REF!</definedName>
    <definedName name="AAA_DOCTOPS" hidden="1">"AAA_SET"</definedName>
    <definedName name="AAA_duser" hidden="1">"OFF"</definedName>
    <definedName name="aaaaaaa">#REF!</definedName>
    <definedName name="aaaaaaa1">#REF!</definedName>
    <definedName name="aaaaaaaaaaaa" hidden="1">#REF!</definedName>
    <definedName name="aaaaaaaa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localSheetId="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ccount_Name">#REF!</definedName>
    <definedName name="ACCRUE">IF(#REF!&gt;8,#REF!-8,#REF!+5)</definedName>
    <definedName name="Actual" localSheetId="1" hidden="1">{#N/A,#N/A,TRUE,"Historicals";#N/A,#N/A,TRUE,"Charts";#N/A,#N/A,TRUE,"Forecasts"}</definedName>
    <definedName name="Actual" localSheetId="2" hidden="1">{#N/A,#N/A,TRUE,"Historicals";#N/A,#N/A,TRUE,"Charts";#N/A,#N/A,TRUE,"Forecasts"}</definedName>
    <definedName name="Actual" localSheetId="3" hidden="1">{#N/A,#N/A,TRUE,"Historicals";#N/A,#N/A,TRUE,"Charts";#N/A,#N/A,TRUE,"Forecasts"}</definedName>
    <definedName name="Actual" hidden="1">{#N/A,#N/A,TRUE,"Historicals";#N/A,#N/A,TRUE,"Charts";#N/A,#N/A,TRUE,"Forecasts"}</definedName>
    <definedName name="ActualsThrough">#REF!</definedName>
    <definedName name="ActualsThroughNumber">#REF!</definedName>
    <definedName name="Adult">#REF!</definedName>
    <definedName name="aedfadf" localSheetId="1" hidden="1">TextRefCopy1</definedName>
    <definedName name="aedfadf" localSheetId="2" hidden="1">TextRefCopy1</definedName>
    <definedName name="aedfadf" localSheetId="3" hidden="1">TextRefCopy1</definedName>
    <definedName name="aedfadf" hidden="1">TextRefCopy1</definedName>
    <definedName name="aedfssss" hidden="1">TextRefCopy1</definedName>
    <definedName name="aeenomina">#REF!</definedName>
    <definedName name="Allocation_Factor_Table">#REF!</definedName>
    <definedName name="Allocation_Factors">#REF!</definedName>
    <definedName name="AllOtherBrandedBreadGrossRevenue">#REF!</definedName>
    <definedName name="AllOtherBrandedBreadGrossRevenuePY">#REF!</definedName>
    <definedName name="AllOtherBrandedBreadGrossUnits">#REF!</definedName>
    <definedName name="AllOtherBrandedBreadGrossUnitsPY">#REF!</definedName>
    <definedName name="AllOtherBrandedBreadPA">#REF!</definedName>
    <definedName name="AllOtherBrandedBreadPAPY">#REF!</definedName>
    <definedName name="AllOtherBrandedBreadPromoLift">#REF!</definedName>
    <definedName name="AllOtherBrandedBreadReturns">#REF!</definedName>
    <definedName name="AllOtherBrandedBreadReturnsPY">#REF!</definedName>
    <definedName name="anscount" hidden="1">1</definedName>
    <definedName name="as" hidden="1">#REF!</definedName>
    <definedName name="AS2DocOpenMode" hidden="1">"AS2DocumentEdit"</definedName>
    <definedName name="AS2NamedRange" hidden="1">24</definedName>
    <definedName name="AS2TickmarkLS" hidden="1">#REF!</definedName>
    <definedName name="asASas" hidden="1">#REF!</definedName>
    <definedName name="asd">#REF!</definedName>
    <definedName name="asda" localSheetId="1" hidden="1">{#N/A,#N/A,FALSE,"FY97P1";#N/A,#N/A,FALSE,"FY97Z312";#N/A,#N/A,FALSE,"FY97LRBC";#N/A,#N/A,FALSE,"FY97O";#N/A,#N/A,FALSE,"FY97DAM"}</definedName>
    <definedName name="asda" localSheetId="2" hidden="1">{#N/A,#N/A,FALSE,"FY97P1";#N/A,#N/A,FALSE,"FY97Z312";#N/A,#N/A,FALSE,"FY97LRBC";#N/A,#N/A,FALSE,"FY97O";#N/A,#N/A,FALSE,"FY97DAM"}</definedName>
    <definedName name="asda" localSheetId="3" hidden="1">{#N/A,#N/A,FALSE,"FY97P1";#N/A,#N/A,FALSE,"FY97Z312";#N/A,#N/A,FALSE,"FY97LRBC";#N/A,#N/A,FALSE,"FY97O";#N/A,#N/A,FALSE,"FY97DAM"}</definedName>
    <definedName name="asda" hidden="1">{#N/A,#N/A,FALSE,"FY97P1";#N/A,#N/A,FALSE,"FY97Z312";#N/A,#N/A,FALSE,"FY97LRBC";#N/A,#N/A,FALSE,"FY97O";#N/A,#N/A,FALSE,"FY97DAM"}</definedName>
    <definedName name="asdasd" localSheetId="1" hidden="1">{#N/A,#N/A,FALSE,"FY97P1";#N/A,#N/A,FALSE,"FY97Z312";#N/A,#N/A,FALSE,"FY97LRBC";#N/A,#N/A,FALSE,"FY97O";#N/A,#N/A,FALSE,"FY97DAM"}</definedName>
    <definedName name="asdasd" localSheetId="2" hidden="1">{#N/A,#N/A,FALSE,"FY97P1";#N/A,#N/A,FALSE,"FY97Z312";#N/A,#N/A,FALSE,"FY97LRBC";#N/A,#N/A,FALSE,"FY97O";#N/A,#N/A,FALSE,"FY97DAM"}</definedName>
    <definedName name="asdasd" localSheetId="3" hidden="1">{#N/A,#N/A,FALSE,"FY97P1";#N/A,#N/A,FALSE,"FY97Z312";#N/A,#N/A,FALSE,"FY97LRBC";#N/A,#N/A,FALSE,"FY97O";#N/A,#N/A,FALSE,"FY97DAM"}</definedName>
    <definedName name="asdasd" hidden="1">{#N/A,#N/A,FALSE,"FY97P1";#N/A,#N/A,FALSE,"FY97Z312";#N/A,#N/A,FALSE,"FY97LRBC";#N/A,#N/A,FALSE,"FY97O";#N/A,#N/A,FALSE,"FY97DAM"}</definedName>
    <definedName name="asdasdasdas" localSheetId="1" hidden="1">{#N/A,#N/A,FALSE,"FY97P1";#N/A,#N/A,FALSE,"FY97Z312";#N/A,#N/A,FALSE,"FY97LRBC";#N/A,#N/A,FALSE,"FY97O";#N/A,#N/A,FALSE,"FY97DAM"}</definedName>
    <definedName name="asdasdasdas" localSheetId="2" hidden="1">{#N/A,#N/A,FALSE,"FY97P1";#N/A,#N/A,FALSE,"FY97Z312";#N/A,#N/A,FALSE,"FY97LRBC";#N/A,#N/A,FALSE,"FY97O";#N/A,#N/A,FALSE,"FY97DAM"}</definedName>
    <definedName name="asdasdasdas" localSheetId="3" hidden="1">{#N/A,#N/A,FALSE,"FY97P1";#N/A,#N/A,FALSE,"FY97Z312";#N/A,#N/A,FALSE,"FY97LRBC";#N/A,#N/A,FALSE,"FY97O";#N/A,#N/A,FALSE,"FY97DAM"}</definedName>
    <definedName name="asdasdasdas" hidden="1">{#N/A,#N/A,FALSE,"FY97P1";#N/A,#N/A,FALSE,"FY97Z312";#N/A,#N/A,FALSE,"FY97LRBC";#N/A,#N/A,FALSE,"FY97O";#N/A,#N/A,FALSE,"FY97DAM"}</definedName>
    <definedName name="asdasds" localSheetId="1" hidden="1">{#N/A,#N/A,FALSE,"FY97P1";#N/A,#N/A,FALSE,"FY97Z312";#N/A,#N/A,FALSE,"FY97LRBC";#N/A,#N/A,FALSE,"FY97O";#N/A,#N/A,FALSE,"FY97DAM"}</definedName>
    <definedName name="asdasds" localSheetId="2" hidden="1">{#N/A,#N/A,FALSE,"FY97P1";#N/A,#N/A,FALSE,"FY97Z312";#N/A,#N/A,FALSE,"FY97LRBC";#N/A,#N/A,FALSE,"FY97O";#N/A,#N/A,FALSE,"FY97DAM"}</definedName>
    <definedName name="asdasds" localSheetId="3" hidden="1">{#N/A,#N/A,FALSE,"FY97P1";#N/A,#N/A,FALSE,"FY97Z312";#N/A,#N/A,FALSE,"FY97LRBC";#N/A,#N/A,FALSE,"FY97O";#N/A,#N/A,FALSE,"FY97DAM"}</definedName>
    <definedName name="asdasds" hidden="1">{#N/A,#N/A,FALSE,"FY97P1";#N/A,#N/A,FALSE,"FY97Z312";#N/A,#N/A,FALSE,"FY97LRBC";#N/A,#N/A,FALSE,"FY97O";#N/A,#N/A,FALSE,"FY97DAM"}</definedName>
    <definedName name="asdasfsdfa" localSheetId="1" hidden="1">{#N/A,#N/A,FALSE,"FY97P1";#N/A,#N/A,FALSE,"FY97Z312";#N/A,#N/A,FALSE,"FY97LRBC";#N/A,#N/A,FALSE,"FY97O";#N/A,#N/A,FALSE,"FY97DAM"}</definedName>
    <definedName name="asdasfsdfa" localSheetId="2" hidden="1">{#N/A,#N/A,FALSE,"FY97P1";#N/A,#N/A,FALSE,"FY97Z312";#N/A,#N/A,FALSE,"FY97LRBC";#N/A,#N/A,FALSE,"FY97O";#N/A,#N/A,FALSE,"FY97DAM"}</definedName>
    <definedName name="asdasfsdfa" localSheetId="3" hidden="1">{#N/A,#N/A,FALSE,"FY97P1";#N/A,#N/A,FALSE,"FY97Z312";#N/A,#N/A,FALSE,"FY97LRBC";#N/A,#N/A,FALSE,"FY97O";#N/A,#N/A,FALSE,"FY97DAM"}</definedName>
    <definedName name="asdasfsdfa" hidden="1">{#N/A,#N/A,FALSE,"FY97P1";#N/A,#N/A,FALSE,"FY97Z312";#N/A,#N/A,FALSE,"FY97LRBC";#N/A,#N/A,FALSE,"FY97O";#N/A,#N/A,FALSE,"FY97DAM"}</definedName>
    <definedName name="assff" hidden="1">#REF!</definedName>
    <definedName name="AT_09">#REF!</definedName>
    <definedName name="AT_10">#REF!</definedName>
    <definedName name="awer" hidden="1">#REF!</definedName>
    <definedName name="b">#REF!</definedName>
    <definedName name="BA">#REF!</definedName>
    <definedName name="Balances">#REF!</definedName>
    <definedName name="balano">#REF!</definedName>
    <definedName name="BAML">#REF!</definedName>
    <definedName name="BANKONEPG1">#REF!</definedName>
    <definedName name="bb"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M0FFQkVFMkZCRDk1NEY0OT" hidden="1">#REF!</definedName>
    <definedName name="bb_M0I1RkJFNDJBNUJENEU4N0" hidden="1">#REF!</definedName>
    <definedName name="bb_M0I3RUFGRjQ3OEY0NEE4RT" hidden="1">#REF!</definedName>
    <definedName name="bb_M0I4QjQwNkY4NUNFNDRGNz" hidden="1">#REF!</definedName>
    <definedName name="bb_M0IyMkQ3MUJCQjYyNEU1OT" hidden="1">#REF!</definedName>
    <definedName name="bb_M0JCNUREQTJCNTc4NDlGMz" hidden="1">#REF!</definedName>
    <definedName name="bb_M0JDN0E0ODg5QzQ2NDQxRE" hidden="1">#REF!</definedName>
    <definedName name="bb_M0Q1Q0M4MjA5NEJGNDY0Nk" hidden="1">#REF!</definedName>
    <definedName name="bb_M0Q5RTNENEU0QTk3NDhFMj" hidden="1">#REF!</definedName>
    <definedName name="bb_M0U0NTY0NEY4QjU4NDUwMj" hidden="1">#REF!</definedName>
    <definedName name="bb_M0VCODYwMkI1NjVDNDgyQz" hidden="1">#REF!</definedName>
    <definedName name="bb_M0VDNTdGQzczQTJBNDU5QU" hidden="1">#REF!</definedName>
    <definedName name="bb_M0YwMUZDMDdDMkM1NDczQz" hidden="1">#REF!</definedName>
    <definedName name="bb_M0ZCQTgyMjhEODJBNERDRD" hidden="1">#REF!</definedName>
    <definedName name="bb_M0ZGQzUwQUYzOTFCNEY2Rj" hidden="1">#REF!</definedName>
    <definedName name="bb_MDA2QUVGMzg5M0NDNDNFRU" hidden="1">#REF!</definedName>
    <definedName name="bb_MDAyNEFFMTA5MjFFNEMwQU" hidden="1">#REF!</definedName>
    <definedName name="bb_MDBGMzFERTdCNEJCNEVGQU" hidden="1">#REF!</definedName>
    <definedName name="bb_MDc0MTBCOEJGRThDNERDME" hidden="1">#REF!</definedName>
    <definedName name="bb_MDdCRkZENDg3NTkxNEVFRT" hidden="1">#REF!</definedName>
    <definedName name="bb_MDE2NzJDQzIxMDBENDIwOE" hidden="1">#REF!</definedName>
    <definedName name="bb_MDFBMEM2MTkzM0I3NDVGQU" hidden="1">#REF!</definedName>
    <definedName name="bb_MDg4MjQ0ODIwNzg4NEFDNk" hidden="1">#REF!</definedName>
    <definedName name="bb_MDgxMjNDRDIyN0M4NDdBND" hidden="1">#REF!</definedName>
    <definedName name="bb_MDhBQTkyOTNBMDQ5NEY4N0" hidden="1">#REF!</definedName>
    <definedName name="bb_MDhCOTVCREVDMDgyNEUwRD" hidden="1">#REF!</definedName>
    <definedName name="bb_MDJERjU3RTY0QjNCNDIwNT" hidden="1">#REF!</definedName>
    <definedName name="bb_MDJFNUE2Mzk5QURGNDU4OT" hidden="1">#REF!</definedName>
    <definedName name="bb_MDk0NTQxOTJENTc1NDVCOU" hidden="1">#REF!</definedName>
    <definedName name="bb_MDk1M0Y3RTQyNTJDNDU4NE" hidden="1">#REF!</definedName>
    <definedName name="bb_MDk5N0Y2NDNBODAyNDBBMT" hidden="1">#REF!</definedName>
    <definedName name="bb_MDkxNkZDNDNBMDc4NEEwOU" hidden="1">#REF!</definedName>
    <definedName name="bb_MDlEREE3MEY4QTNFNDE3NT" hidden="1">#REF!</definedName>
    <definedName name="bb_MDMxN0JGMTMxRTZFNDhFRU" hidden="1">#REF!</definedName>
    <definedName name="bb_MDNCMjE2MDY4QzcxNEI0Rk" hidden="1">#REF!</definedName>
    <definedName name="bb_MDQyQ0Q2RkU0Mjk3NEIxME" hidden="1">#REF!</definedName>
    <definedName name="bb_MDRBN0Q2Q0E1NTJENDc0Mz" hidden="1">#REF!</definedName>
    <definedName name="bb_MDRCODI5MkYzMjJDNEIyQj" hidden="1">#REF!</definedName>
    <definedName name="bb_MDU2MUM1Q0NGNzNCNDYxMT" hidden="1">#REF!</definedName>
    <definedName name="bb_MDUzOTlCRjE5ODc4NEEwND" hidden="1">#REF!</definedName>
    <definedName name="bb_MDY1Q0FFOTMwQjU4NEMzQU" hidden="1">#REF!</definedName>
    <definedName name="bb_MDY4MTgyOEJGMDNBNDBGOE" hidden="1">#REF!</definedName>
    <definedName name="bb_MEE3ODNFRkM4MURENEJFNj" hidden="1">#REF!</definedName>
    <definedName name="bb_MEFCQTcwNjYyRDlDNEUwMz" hidden="1">#REF!</definedName>
    <definedName name="bb_MEI4NDUwNzVEMUI4NDdDOT" hidden="1">#REF!</definedName>
    <definedName name="bb_MEI4NEYwNzY0NjgxNEM3RE" hidden="1">#REF!</definedName>
    <definedName name="bb_MEJCRENBRDFBMTEzNEU3NU" hidden="1">#REF!</definedName>
    <definedName name="bb_MEM4NjdFOUY0RjNFNEFDRj" hidden="1">#REF!</definedName>
    <definedName name="bb_MENCQzBEM0E2NkEwNENGNk" hidden="1">#REF!</definedName>
    <definedName name="bb_MENDRjAwQ0MyMTQ4NDgyRk" hidden="1">#REF!</definedName>
    <definedName name="bb_MEQxMDE2QUI2MjZGNEI1Mz" hidden="1">#REF!</definedName>
    <definedName name="bb_MERDQkIxM0JDQTUxNDY4QU" hidden="1">#REF!</definedName>
    <definedName name="bb_MERDQkVGMkUwODhFNEE3Mz" hidden="1">#REF!</definedName>
    <definedName name="bb_MERERTkzNUEzN0M0NDVCRk" hidden="1">#REF!</definedName>
    <definedName name="bb_MEU3NTEwNkNFRTU4NDY3QU" hidden="1">#REF!</definedName>
    <definedName name="bb_MEUzRUI3REVBRURCNDRBQk" hidden="1">#REF!</definedName>
    <definedName name="bb_MEY3MzMyRDQwRkVGNDlGMD" hidden="1">#REF!</definedName>
    <definedName name="bb_MEYyM0VGNDBGMEZENDUzND" hidden="1">#REF!</definedName>
    <definedName name="bb_MjAyMTg5Q0U1QzJCNEE4ND" hidden="1">#REF!</definedName>
    <definedName name="bb_MjBFMTFEOUNFRUFENDdGMz" hidden="1">#REF!</definedName>
    <definedName name="bb_Mjc5NjlCNzMzMDM3NEY1RT" hidden="1">#REF!</definedName>
    <definedName name="bb_MjdGREFDRTdGNzgwNDI0Rj" hidden="1">#REF!</definedName>
    <definedName name="bb_MjE2NTE4RTY0MTVCNDVEOT" hidden="1">#REF!</definedName>
    <definedName name="bb_MjEwQkIyRkI4QzRBNDEzRj" hidden="1">#REF!</definedName>
    <definedName name="bb_Mjg1ODc0NjU1Q0JGNDhEMT" hidden="1">#REF!</definedName>
    <definedName name="bb_Mjg4RUVFOTQ1NkE1NEIzQ0" hidden="1">#REF!</definedName>
    <definedName name="bb_MjhBOTlDNTAyNzIwNENEOD" hidden="1">#REF!</definedName>
    <definedName name="bb_MjI4RDQzNUEyQjcyNDlDNk" hidden="1">#REF!</definedName>
    <definedName name="bb_MjIyOEE1NzY0MDk0NDA3OE" hidden="1">#REF!</definedName>
    <definedName name="bb_MjIyQkJBQjI4MDY1NEJCND" hidden="1">#REF!</definedName>
    <definedName name="bb_MjIzMDIwMDRGNUEzNDIwMk" hidden="1">#REF!</definedName>
    <definedName name="bb_MjM4MzVBODJGQkFGNDEzQ0" hidden="1">#REF!</definedName>
    <definedName name="bb_MjMwQzk2NkQ3RjQxNDEyMD" hidden="1">#REF!</definedName>
    <definedName name="bb_MjQ0QkU5MkNDNkU2NDhBMz" hidden="1">#REF!</definedName>
    <definedName name="bb_MjQ5QTUyMjg4OUEyNDIwOT" hidden="1">#REF!</definedName>
    <definedName name="bb_MjRCQTQ4NUEzNUQ2NDBDQ0" hidden="1">#REF!</definedName>
    <definedName name="bb_MjREQUY1QTA4NTFENDkxNz" hidden="1">#REF!</definedName>
    <definedName name="bb_MjU2MEREMzA5RDAwNDY5Q0" hidden="1">#REF!</definedName>
    <definedName name="bb_MjU5ODk2OTY1RTUxNDdGQj" hidden="1">#REF!</definedName>
    <definedName name="bb_MjUxQUFBRTkwREZGNDRFQT" hidden="1">#REF!</definedName>
    <definedName name="bb_MjVBN0M0MjYzOTNFNDY5Mk" hidden="1">#REF!</definedName>
    <definedName name="bb_MjVCNTdBOUQ2OUI2NEFEOU" hidden="1">#REF!</definedName>
    <definedName name="bb_MjVEQ0MxNUVFM0Y3NDA0RU" hidden="1">#REF!</definedName>
    <definedName name="bb_MjY0OEQ2QjJDRUM5NDU0RE" hidden="1">#REF!</definedName>
    <definedName name="bb_MjZENEJCMzkxQTQzNDVGOT" hidden="1">#REF!</definedName>
    <definedName name="bb_MkEwNjNDNzA3MjRBNDI1QT" hidden="1">#REF!</definedName>
    <definedName name="bb_MkEwNkJDNDA1RDczNEIxMj" hidden="1">#REF!</definedName>
    <definedName name="bb_MkExMkQ5NTk2MEY5NEVCOD" hidden="1">#REF!</definedName>
    <definedName name="bb_MkFBMjdDNTFFQUMyNDIzRU" hidden="1">#REF!</definedName>
    <definedName name="bb_MkI1QjY3RjZBOUZGNDNGQz" hidden="1">#REF!</definedName>
    <definedName name="bb_MkI3NjcwMEJEOUEyNEQ0Q0" hidden="1">#REF!</definedName>
    <definedName name="bb_MkNDRDNBQTcxMUM0NDJCMk" hidden="1">#REF!</definedName>
    <definedName name="bb_MkNEQzY3RDc4QjQ1NDVFNj" hidden="1">#REF!</definedName>
    <definedName name="bb_MkQ1RUNCNERFRTkzNERFNk" hidden="1">#REF!</definedName>
    <definedName name="bb_MkQwM0I5RkE0N0M4NDYyRE" hidden="1">#REF!</definedName>
    <definedName name="bb_MkRCQUU1NzVERkI0NEQ1Qj" hidden="1">#REF!</definedName>
    <definedName name="bb_MkVDQ0NFNjc5MDlGNEFCRU" hidden="1">#REF!</definedName>
    <definedName name="bb_MkY1QjdBRTEyRDk3NDA2Mj" hidden="1">#REF!</definedName>
    <definedName name="bb_MkY3N0VDRTFDOTI0NENENT" hidden="1">#REF!</definedName>
    <definedName name="bb_MkZFQTg4NzJGRDhBNEQ4Qk" hidden="1">#REF!</definedName>
    <definedName name="bb_MTBCNDQ3OEE5NDFBNDMxND" hidden="1">#REF!</definedName>
    <definedName name="bb_MTc2QjMwRDNDODUzNEYxMk" hidden="1">#REF!</definedName>
    <definedName name="bb_MTdGMTA1NjAxRTlCNEZCRj" hidden="1">#REF!</definedName>
    <definedName name="bb_MTE0NDNGQ0ExQTEwNDQ3QT" hidden="1">#REF!</definedName>
    <definedName name="bb_MTEyQTVGQzk0OUQ4NDVDMz" hidden="1">#REF!</definedName>
    <definedName name="bb_MTFBOUY0OEYwQjI5NDQyQ0" hidden="1">#REF!</definedName>
    <definedName name="bb_MTFDQTdGNEJGQzVGNDNBMk" hidden="1">#REF!</definedName>
    <definedName name="bb_MTg4M0M3NUMxRTgxNDNCMj" hidden="1">#REF!</definedName>
    <definedName name="bb_MThCN0Y4RTI1Qjc2NEVENT" hidden="1">#REF!</definedName>
    <definedName name="bb_MTI0NkY2OEM4M0IwNEVBOE" hidden="1">#REF!</definedName>
    <definedName name="bb_MTIyM0I2MTg5RTI5NDExQU" hidden="1">#REF!</definedName>
    <definedName name="bb_MTk0QzI4MzBCQzNFNDI4OU" hidden="1">#REF!</definedName>
    <definedName name="bb_MTlFMTlDM0RDNzIyNEU5Q0" hidden="1">#REF!</definedName>
    <definedName name="bb_MTM3M0I2M0UzQjY4NDY0RT" hidden="1">#REF!</definedName>
    <definedName name="bb_MTMwMjYyRTEyMDAyNEU0Mj" hidden="1">#REF!</definedName>
    <definedName name="bb_MTMxMERFRjlBQUU4NEQ2Q0" hidden="1">#REF!</definedName>
    <definedName name="bb_MTRCNjcyMDNFNDU5NDRGQ0" hidden="1">#REF!</definedName>
    <definedName name="bb_MTRGRUJERUEwQTBDNDAwND" hidden="1">#REF!</definedName>
    <definedName name="bb_MTU0OURGMEM0MkMxNDU2MT" hidden="1">#REF!</definedName>
    <definedName name="bb_MTU2Q0Q4ODBFMkQwNEY4Rj" hidden="1">#REF!</definedName>
    <definedName name="bb_MTUyOEE5NDdFRTVGNEQxOT" hidden="1">#REF!</definedName>
    <definedName name="bb_MTVBQTgzQkY5RUMxNDBBOT" hidden="1">#REF!</definedName>
    <definedName name="bb_MTVDODdBQ0MwNDk1NEY4RT" hidden="1">#REF!</definedName>
    <definedName name="bb_MTYzOTEzODVEOEIyNENGNj" hidden="1">#REF!</definedName>
    <definedName name="bb_MUFBMDIzNUVDNjA5NDQ4N0" hidden="1">#REF!</definedName>
    <definedName name="bb_MUIwMTY5RDAzN0ZDNDc5ME" hidden="1">#REF!</definedName>
    <definedName name="bb_MUMxNTBCODg2RjNFNERFOU" hidden="1">#REF!</definedName>
    <definedName name="bb_MUQ3QTMxMjMzRjdFNENBQz" hidden="1">#REF!</definedName>
    <definedName name="bb_MUQ5NkRDQTA5NjYzNEQzRT" hidden="1">#REF!</definedName>
    <definedName name="bb_MUQwQTUxQkZDREVFNDkzOU" hidden="1">#REF!</definedName>
    <definedName name="bb_MUQxREIzMjcyQzZBNEIxQj" hidden="1">#REF!</definedName>
    <definedName name="bb_MUQyNkNGNzE3RjE5NEZFMU" hidden="1">#REF!</definedName>
    <definedName name="bb_MUQyNkVGRjM0RjI2NDI3Qk" hidden="1">#REF!</definedName>
    <definedName name="bb_MURFOTI2NjE4NjdCNENFQ0" hidden="1">#REF!</definedName>
    <definedName name="bb_MUU2RjZGMkY2QTA5NDJCRU" hidden="1">#REF!</definedName>
    <definedName name="bb_MUU4N0NBMkQxMjUxNDAxQT" hidden="1">#REF!</definedName>
    <definedName name="bb_MUU5QTE1MEExMEVFNENFME" hidden="1">#REF!</definedName>
    <definedName name="bb_MUUyNUUzNzhEMTg5NDUzME" hidden="1">#REF!</definedName>
    <definedName name="bb_MUUyNzYxM0JFREY1NDExMz" hidden="1">#REF!</definedName>
    <definedName name="bb_MUVCODAwM0Q1QjJENDdERU" hidden="1">#REF!</definedName>
    <definedName name="bb_MzAzOUY5QzkxRkYxNEVCRj" hidden="1">#REF!</definedName>
    <definedName name="bb_MzBEMkRGNjYyRUM4NEE2Qz" hidden="1">#REF!</definedName>
    <definedName name="bb_MzE3RjQ0RkZEMzM2NDJBQz" hidden="1">#REF!</definedName>
    <definedName name="bb_MzgwNDU4QTI2MzIzNDhFQz" hidden="1">#REF!</definedName>
    <definedName name="bb_MzhBRDREQUJFMTZFNEY1OU" hidden="1">#REF!</definedName>
    <definedName name="bb_MzhCNDMyMDNERDA2NDI4ME" hidden="1">#REF!</definedName>
    <definedName name="bb_MzI1Q0IxRjg1Q0Y2NDU4RE" hidden="1">#REF!</definedName>
    <definedName name="bb_MzJBN0Q4NTJCNkE3NDAxNT" hidden="1">#REF!</definedName>
    <definedName name="bb_MzJDMTlCNTJBNkVFNDgyQ0" hidden="1">#REF!</definedName>
    <definedName name="bb_MzM1QjU0OTVCOUZGNEIxMT" hidden="1">#REF!</definedName>
    <definedName name="bb_MzM4QkQzRTA2MDZCNEQyMT" hidden="1">#REF!</definedName>
    <definedName name="bb_MzNDMTBDQ0JFQkM2NDlFMj" hidden="1">#REF!</definedName>
    <definedName name="bb_MzQ5RDlFMzkzQTIwNDA1QU" hidden="1">#REF!</definedName>
    <definedName name="bb_MzRDRDhEMjY1MjIzNERBMj" hidden="1">#REF!</definedName>
    <definedName name="bb_MzVFNDU0OUY4Q0ZBNDMzRT" hidden="1">#REF!</definedName>
    <definedName name="bb_MzVGQUY2MjY1NkVDNDUzMk" hidden="1">#REF!</definedName>
    <definedName name="bb_MzYxOTkwN0UzODY1NEE1QT" hidden="1">#REF!</definedName>
    <definedName name="bb_MzZGQkFDRDM2NURCNDVEMT" hidden="1">#REF!</definedName>
    <definedName name="bb_N0E3RTg0QTBGM0IzNDZBRE" hidden="1">#REF!</definedName>
    <definedName name="bb_N0FBNjQxQ0MxNjFCNEFDQT" hidden="1">#REF!</definedName>
    <definedName name="bb_N0FGRUZCODlGNTlDNEFFMz" hidden="1">#REF!</definedName>
    <definedName name="bb_N0M0RDg2MzM0RUM0NDE5RE" hidden="1">#REF!</definedName>
    <definedName name="bb_N0MyODM2NUNCMUIyNERFQ0" hidden="1">#REF!</definedName>
    <definedName name="bb_N0Q3NjIyMjdGMjQ0NEU3MU" hidden="1">#REF!</definedName>
    <definedName name="bb_N0RENERGRjhBMDBFNDkwMj" hidden="1">#REF!</definedName>
    <definedName name="bb_N0U3Qjk0RUU2REZDNEUzMk" hidden="1">#REF!</definedName>
    <definedName name="bb_N0UzMkNCRTc2RUJDNEJENT" hidden="1">#REF!</definedName>
    <definedName name="bb_N0VBRDBDQjg0QkUzNDlBQz" hidden="1">#REF!</definedName>
    <definedName name="bb_N0VCREQ1REM1OTYyNDhBQT" hidden="1">#REF!</definedName>
    <definedName name="bb_N0VDQjY1RDU0NkY0NEY2NU" hidden="1">#REF!</definedName>
    <definedName name="bb_N0ZCNUFGMTQwQjg1NEZEMU" hidden="1">#REF!</definedName>
    <definedName name="bb_N0ZEOUFCNzg0NDM4NDlFOE" hidden="1">#REF!</definedName>
    <definedName name="bb_NDA1MThDOTIzRjNENEU3OD" hidden="1">#REF!</definedName>
    <definedName name="bb_NDcxNkVGNThDNEYyNDhBOE" hidden="1">#REF!</definedName>
    <definedName name="bb_NDdCRDU1Qjg1RjBDNDBDMD" hidden="1">#REF!</definedName>
    <definedName name="bb_NDEzNEY0RDcxRkJFNEFEMk" hidden="1">#REF!</definedName>
    <definedName name="bb_NDEzNUMzOTRDREZGNEM0Q0" hidden="1">#REF!</definedName>
    <definedName name="bb_NDFFRkVFQkQyQjRCNDAyND" hidden="1">#REF!</definedName>
    <definedName name="bb_NDg0QzQyMUQyMUFDNEExMz" hidden="1">#REF!</definedName>
    <definedName name="bb_NDgwRkM2RUQxOUI5NDQ1RD" hidden="1">#REF!</definedName>
    <definedName name="bb_NDgzNzE5N0QyQzhCNEU1OE" hidden="1">#REF!</definedName>
    <definedName name="bb_NDhBOEY2MEE0RTcxNDY4Qj" hidden="1">#REF!</definedName>
    <definedName name="bb_NDI0QzE3RDM5RjZGNDg2ME" hidden="1">#REF!</definedName>
    <definedName name="bb_NDJBMTNFNjdGODQ2NDdBRD" hidden="1">#REF!</definedName>
    <definedName name="bb_NDkxNDQxQjc2RUNFNDIwRE" hidden="1">#REF!</definedName>
    <definedName name="bb_NDkyM0FFOThBMjVFNEZGMk" hidden="1">#REF!</definedName>
    <definedName name="bb_NDlEMTBGRUVFNThDNEM2Qk" hidden="1">#REF!</definedName>
    <definedName name="bb_NDMwRjlDNjczNjQ0NDMzMk" hidden="1">#REF!</definedName>
    <definedName name="bb_NDMxRkE5OEJDNjQ4NEY5RT" hidden="1">#REF!</definedName>
    <definedName name="bb_NDQ3NjU3RjFCQUJFNDM0M0" hidden="1">#REF!</definedName>
    <definedName name="bb_NDU0OUQyREExQzFCNDA4NT" hidden="1">#REF!</definedName>
    <definedName name="bb_NDUzMEQxNUZEOUM4NDRBMk" hidden="1">#REF!</definedName>
    <definedName name="bb_NDVDMkU0N0VDQkNGNDZCNT" hidden="1">#REF!</definedName>
    <definedName name="bb_NDY1NDdCMkNBMTNFNDE5Qj" hidden="1">#REF!</definedName>
    <definedName name="bb_NDY1OTg1RDQyM0ZCNDBGRk" hidden="1">#REF!</definedName>
    <definedName name="bb_NEE2NUE5NkVGMUI2NEE2QU" hidden="1">#REF!</definedName>
    <definedName name="bb_NEE3QUMyODJBNkU5NDc5Nz" hidden="1">#REF!</definedName>
    <definedName name="bb_NEFFNTE0NzREM0Y5NDE5MT" hidden="1">#REF!</definedName>
    <definedName name="bb_NEI4M0UzQ0RCRTM4NEFBOE" hidden="1">#REF!</definedName>
    <definedName name="bb_NEI4NjIyNkRGRUFCNEEwOU" hidden="1">#REF!</definedName>
    <definedName name="bb_NEM4QzEwNTM0RDhENDI0NE" hidden="1">#REF!</definedName>
    <definedName name="bb_NEMwNzY2NEM2OUM3NDk1Mj" hidden="1">#REF!</definedName>
    <definedName name="bb_NEMxNUNBODI4MDFDNEUyRj" hidden="1">#REF!</definedName>
    <definedName name="bb_NENBNTQzQjE1N0MyNENBMk" hidden="1">#REF!</definedName>
    <definedName name="bb_NEQ2RkY0MkNCNzc3NDFGME" hidden="1">#REF!</definedName>
    <definedName name="bb_NEQ4RkYwQTAyOEUwNDZEQ0" hidden="1">#REF!</definedName>
    <definedName name="bb_NEQzNUFCNkRCM0Q4NEM0RD" hidden="1">#REF!</definedName>
    <definedName name="bb_NERGNzAyQzhGOEZDNDM3QU" hidden="1">#REF!</definedName>
    <definedName name="bb_NEU1N0JDMUI2QTc1NERGMT" hidden="1">#REF!</definedName>
    <definedName name="bb_NEU4NjI2NDIyNTQyNDk2ME" hidden="1">#REF!</definedName>
    <definedName name="bb_NEUwQ0YwMDJBQzEzNDJFNz" hidden="1">#REF!</definedName>
    <definedName name="bb_NEVFNzNBQjc5ODBDNDNCRj" hidden="1">#REF!</definedName>
    <definedName name="bb_NjA4NjA5MkVBRTkzNDgwRD" hidden="1">#REF!</definedName>
    <definedName name="bb_NjA4RjRDRkRDNEZBNDY3Mk" hidden="1">#REF!</definedName>
    <definedName name="bb_NjAwRDIyOTMzN0I4NDNEQT" hidden="1">#REF!</definedName>
    <definedName name="bb_NjcxNDY4MkZEQzdENDcxNE" hidden="1">#REF!</definedName>
    <definedName name="bb_NjczRUM5NTI3NEM3NEI5OD" hidden="1">#REF!</definedName>
    <definedName name="bb_NjdBOTNCQjgwOThGNDEwOE" hidden="1">#REF!</definedName>
    <definedName name="bb_NjdCQ0Y4RDAwNjEzNDI4M0" hidden="1">#REF!</definedName>
    <definedName name="bb_NjEyRjVGQkE0NzIxNDRCQj" hidden="1">#REF!</definedName>
    <definedName name="bb_Njg1NENGQTk3M0U5NEZEND" hidden="1">#REF!</definedName>
    <definedName name="bb_NjhDRTI2MzBEODAzNDcxOD" hidden="1">#REF!</definedName>
    <definedName name="bb_NjI3RTAyQ0YyNTdGNDQ2Qz" hidden="1">#REF!</definedName>
    <definedName name="bb_NjlFNTdDRUM3NURFNDMzQz" hidden="1">#REF!</definedName>
    <definedName name="bb_NjQyRTdEMDdBMUJGNDU4Qk" hidden="1">#REF!</definedName>
    <definedName name="bb_NjRGRUU0N0M2NTkyNDkwNE" hidden="1">#REF!</definedName>
    <definedName name="bb_NjU0MTFDQjdCRkI0NDYzNU" hidden="1">#REF!</definedName>
    <definedName name="bb_NjY4NEQyMzA2MDQ5NEZCMU" hidden="1">#REF!</definedName>
    <definedName name="bb_NjYzQzU3QTQ4QkM1NDJBOT" hidden="1">#REF!</definedName>
    <definedName name="bb_NjZCRTMyNUFDQURGNDAyNj" hidden="1">#REF!</definedName>
    <definedName name="bb_NkFGMTI2MkZCQURCNDZCND" hidden="1">#REF!</definedName>
    <definedName name="bb_NkI0NkFBOUY2RDU3NEJGOE" hidden="1">#REF!</definedName>
    <definedName name="bb_NkJDNDY2MDQyRUZFNDY5OT" hidden="1">#REF!</definedName>
    <definedName name="bb_NkM0RTAwOUJCRUZCNDYxM0" hidden="1">#REF!</definedName>
    <definedName name="bb_NkMwMTQyMkYzQjc3NDJCN0" hidden="1">#REF!</definedName>
    <definedName name="bb_NkNBQkNGODQ4MDFCNEI1QU" hidden="1">#REF!</definedName>
    <definedName name="bb_NkQ1MzY5NkRGQTk3NDM0Qj" hidden="1">#REF!</definedName>
    <definedName name="bb_NkQ3QkFCNkEyNjlGNDNEMz" hidden="1">#REF!</definedName>
    <definedName name="bb_NkREN0JFQUY4OTdBNDlCOU" hidden="1">#REF!</definedName>
    <definedName name="bb_NkU1NkI4RDhDOEI3NDQxNk" hidden="1">#REF!</definedName>
    <definedName name="bb_NkVGRTJGOUIxMzQyNDIyNj" hidden="1">#REF!</definedName>
    <definedName name="bb_NkY0QkI3OEU0QjNCNDVBRk" hidden="1">#REF!</definedName>
    <definedName name="bb_NkZGODE2MzNFOEM0NEJDMj" hidden="1">#REF!</definedName>
    <definedName name="bb_NTA3OUE3MTAxQjAwNDE0OT" hidden="1">#REF!</definedName>
    <definedName name="bb_NTAwNjQyRTExMkNDNDhGM0" hidden="1">#REF!</definedName>
    <definedName name="bb_NTBBMEIyMkZCMkM3NEI3N0" hidden="1">#REF!</definedName>
    <definedName name="bb_NTBCMjI4REQ1MDkwNDg3Qj" hidden="1">#REF!</definedName>
    <definedName name="bb_NTc3NDk5Q0QzMTcxNDFEMD" hidden="1">#REF!</definedName>
    <definedName name="bb_NTc3NDkyOEUxNzlFNDY3NE" hidden="1">#REF!</definedName>
    <definedName name="bb_NTdCNUZBMjJEOTkzNDkxRk" hidden="1">#REF!</definedName>
    <definedName name="bb_NTdGMEJDQzBDNTc1NDc1Qj" hidden="1">#REF!</definedName>
    <definedName name="bb_NTE5ODlFODBFRDkzNDc0RT" hidden="1">#REF!</definedName>
    <definedName name="bb_NTExMTQ2OEE3ODY2NDE2RD" hidden="1">#REF!</definedName>
    <definedName name="bb_NTEyREU0NTlENkEwNDY3ME" hidden="1">#REF!</definedName>
    <definedName name="bb_NThFOTVEREEwREIzNDYxRU" hidden="1">#REF!</definedName>
    <definedName name="bb_NTI5NzZCRTI2QTRCNEUzNj" hidden="1">#REF!</definedName>
    <definedName name="bb_NTIzQzA3RDlENjczNDU1RT" hidden="1">#REF!</definedName>
    <definedName name="bb_NTJBQzE0M0FCRkRENEMzQU" hidden="1">#REF!</definedName>
    <definedName name="bb_NTJFNkI2RjZCOUQ2NDI0RT" hidden="1">#REF!</definedName>
    <definedName name="bb_NTlBNUUxMUIzNDI3NEUwNz" hidden="1">#REF!</definedName>
    <definedName name="bb_NTU5MzZDMDZFRDVFNEUxMU" hidden="1">#REF!</definedName>
    <definedName name="bb_NUE0NEE3RDE4OTM1NDc4NU" hidden="1">#REF!</definedName>
    <definedName name="bb_NUE2QTE2Q0E5M0VCNDA5OT" hidden="1">#REF!</definedName>
    <definedName name="bb_NUI3MDJERUU1RTg2NDkwMj" hidden="1">#REF!</definedName>
    <definedName name="bb_NUQ1NkI1RDY2NkEyNDk0QU" hidden="1">#REF!</definedName>
    <definedName name="bb_NUQyMzkwN0RCMjNFNDBFMz" hidden="1">#REF!</definedName>
    <definedName name="bb_NUQzRDYxNDZDNTdBNEUwN0" hidden="1">#REF!</definedName>
    <definedName name="bb_NUU4QzA4RDEzMjI1NDgxQk" hidden="1">#REF!</definedName>
    <definedName name="bb_NUUwMzYwQ0JBQjIxNEUxRU" hidden="1">#REF!</definedName>
    <definedName name="bb_NUUxODcyREZFMkQxNEJFMD" hidden="1">#REF!</definedName>
    <definedName name="bb_NUZBOEIxRDVBRjgxNDgxRE" hidden="1">#REF!</definedName>
    <definedName name="bb_NUZBRUU2QUE1QzQ3NEMyMz" hidden="1">#REF!</definedName>
    <definedName name="bb_Nzc0NEZGRDYyOUZDNDkyMz" hidden="1">#REF!</definedName>
    <definedName name="bb_Nzc4RUU0QkQ0ODFDNEFGQU" hidden="1">#REF!</definedName>
    <definedName name="bb_NzdBNDQyRTcwOTMxNDg2OU" hidden="1">#REF!</definedName>
    <definedName name="bb_NzE3OTM2M0MyMkU1NDJGNj" hidden="1">#REF!</definedName>
    <definedName name="bb_NzE5NzFBMjlGNzVGNDM5M0" hidden="1">#REF!</definedName>
    <definedName name="bb_NzExQTlFRDYzNTA5NDJBNE" hidden="1">#REF!</definedName>
    <definedName name="bb_NzEyM0VCMjk4MzgwNDJFMT" hidden="1">#REF!</definedName>
    <definedName name="bb_NzFEN0FDOTY5N0U2NDE0Q0" hidden="1">#REF!</definedName>
    <definedName name="bb_NzgyNTE1RkQ2NEU5NDgxNj" hidden="1">#REF!</definedName>
    <definedName name="bb_NzgzQTRCNTkwMTBDNEExRj" hidden="1">#REF!</definedName>
    <definedName name="bb_NzhCQjI3Qzg0MDI5NEYwNj" hidden="1">#REF!</definedName>
    <definedName name="bb_Nzk0RDA2OThGNThFNDBFME" hidden="1">#REF!</definedName>
    <definedName name="bb_NzkxNTUwRDdEQ0NGNENGNk" hidden="1">#REF!</definedName>
    <definedName name="bb_NzNENENDMEM5MUU1NDg1MU" hidden="1">#REF!</definedName>
    <definedName name="bb_NzVBRDIzODIyMjU0NDA5RT" hidden="1">#REF!</definedName>
    <definedName name="bb_NzYzMjRBNEI5QTk0NEE2OD" hidden="1">#REF!</definedName>
    <definedName name="bb_NzZGNDdERkUzM0YyNDdEMz" hidden="1">#REF!</definedName>
    <definedName name="bb_ODA5NENCNEY0QUYzNDFBMk" hidden="1">#REF!</definedName>
    <definedName name="bb_ODAzQzYzRjY4MjY1NDJBQT" hidden="1">#REF!</definedName>
    <definedName name="bb_ODc1OTBBQzQ2NzgwNEM3RU" hidden="1">#REF!</definedName>
    <definedName name="bb_ODc3MUI3Q0UyQTAwNDRFQz" hidden="1">#REF!</definedName>
    <definedName name="bb_ODc5Qjc0QzZEMDczNDQwOE" hidden="1">#REF!</definedName>
    <definedName name="bb_ODczNTE0NEFFRTc5NEExM0" hidden="1">#REF!</definedName>
    <definedName name="bb_ODEwNjRCRTgwMDI4NEQwOE" hidden="1">#REF!</definedName>
    <definedName name="bb_ODFDOEMxMUJBNkNBNDY4Mj" hidden="1">#REF!</definedName>
    <definedName name="bb_ODg2QTUyNzRDQkYyNDMwMk" hidden="1">#REF!</definedName>
    <definedName name="bb_ODJBRDBDMUY3MTNDNDQzMT" hidden="1">#REF!</definedName>
    <definedName name="bb_ODJDOUE4RkYxMkY1NDNGQj" hidden="1">#REF!</definedName>
    <definedName name="bb_ODJFNUQxNEM0MzI2NDlCQj" hidden="1">#REF!</definedName>
    <definedName name="bb_ODJGRTk2M0FCREM3NDI1RE" hidden="1">#REF!</definedName>
    <definedName name="bb_ODk0MDg0MUJFNjExNDE1Nz" hidden="1">#REF!</definedName>
    <definedName name="bb_ODM4MThGMjc1RDdFNEQ5MU" hidden="1">#REF!</definedName>
    <definedName name="bb_ODNBMUVFQTA2MjFCNDRDMU" hidden="1">#REF!</definedName>
    <definedName name="bb_ODQ4QTNBN0NFOUUwNEIwOE" hidden="1">#REF!</definedName>
    <definedName name="bb_ODQxQTFFQkE0Q0Y3NDU0RT" hidden="1">#REF!</definedName>
    <definedName name="bb_ODRFMjkwQ0Q3QzFFNDNERT" hidden="1">#REF!</definedName>
    <definedName name="bb_ODU4MzcyRUQyNjk2NDY2OU" hidden="1">#REF!</definedName>
    <definedName name="bb_ODU4OUY2NDVFQzBGNDVCNk" hidden="1">#REF!</definedName>
    <definedName name="bb_ODU5Qjc5NTEzNDVDNEQ1Mz" hidden="1">#REF!</definedName>
    <definedName name="bb_ODVCNTI5QTA1MDlDNEMxQz" hidden="1">#REF!</definedName>
    <definedName name="bb_ODVFMENERDFEQzNENDRDNE" hidden="1">#REF!</definedName>
    <definedName name="bb_OEE1ODQ5NEIzODc0NEU0MT" hidden="1">#REF!</definedName>
    <definedName name="bb_OEM4NkIyOUQ5RDQ1NDhGQj" hidden="1">#REF!</definedName>
    <definedName name="bb_OENDN0UzQTE4QzVGNDU2Mz" hidden="1">#REF!</definedName>
    <definedName name="bb_OENERDBDMTMyQUVENDMxQT" hidden="1">#REF!</definedName>
    <definedName name="bb_OENERTQzQkFEQkQ4NDdFMk" hidden="1">#REF!</definedName>
    <definedName name="bb_OEQ5MERERkEzOUMyNEQ0RU" hidden="1">#REF!</definedName>
    <definedName name="bb_OEQyRDEwQUNEMUVBNEUyQk" hidden="1">#REF!</definedName>
    <definedName name="bb_OERGOEMzNDgyNUJENDk2N0" hidden="1">#REF!</definedName>
    <definedName name="bb_OEUwQ0U3OEMxMTk0NDlBQz" hidden="1">#REF!</definedName>
    <definedName name="bb_OEVDQTY5MjhGNERENDlCMT" hidden="1">#REF!</definedName>
    <definedName name="bb_OEVERjU0RTFBQzAyNDYzQ0" hidden="1">#REF!</definedName>
    <definedName name="bb_OTA0MkE5NTAyQzY0NEY1Mj" hidden="1">#REF!</definedName>
    <definedName name="bb_OTA2NzQzNTNFODg1NEE0MD" hidden="1">#REF!</definedName>
    <definedName name="bb_OTA4QzIxREFBQjI5NDE5Nk" hidden="1">#REF!</definedName>
    <definedName name="bb_OTAwNUYzQzM4RTZFNDEwQT" hidden="1">#REF!</definedName>
    <definedName name="bb_OTc3MUREMjY2Qjc1NDI4Nj" hidden="1">#REF!</definedName>
    <definedName name="bb_OTdFRkM3Q0UwNDg0NDBEOE" hidden="1">#REF!</definedName>
    <definedName name="bb_OTE4NTNCQTYyREYwNDg5Nk" hidden="1">#REF!</definedName>
    <definedName name="bb_OTFCMjAwRjk4QzQ1NENERU" hidden="1">#REF!</definedName>
    <definedName name="bb_OTI2QkM2M0E0Njc5NEMwQU" hidden="1">#REF!</definedName>
    <definedName name="bb_OTI4OEM3RkY4QTQzNDY5QU" hidden="1">#REF!</definedName>
    <definedName name="bb_OTJDNzNCQkQyQzZCNEVDMD" hidden="1">#REF!</definedName>
    <definedName name="bb_OTkxMTE1NTY5N0I4NDQzNE" hidden="1">#REF!</definedName>
    <definedName name="bb_OTM2QTI2QjhCNDc4NDNFMU" hidden="1">#REF!</definedName>
    <definedName name="bb_OTNBMkZCRDdFMjk3NDc2Nk" hidden="1">#REF!</definedName>
    <definedName name="bb_OTQ3MDEwMkE2M0Y0NDgyM0" hidden="1">#REF!</definedName>
    <definedName name="bb_OTRGOUY3NDI3MTQ2NDMzOD" hidden="1">#REF!</definedName>
    <definedName name="bb_OTU3MTcxMjhBMDcxNDUyOE" hidden="1">#REF!</definedName>
    <definedName name="bb_OTVCNEY2RjNEMkRENEI3OT" hidden="1">#REF!</definedName>
    <definedName name="bb_OTVGQUQ0REJGQjJCNEE2RE" hidden="1">#REF!</definedName>
    <definedName name="bb_OTY3MjQ2NTJGRDdGNDBFOU" hidden="1">#REF!</definedName>
    <definedName name="bb_OTYwM0E0QzEzRDRFNEE5Q0" hidden="1">#REF!</definedName>
    <definedName name="bb_OTZFRjRENjg4RTBBNDAyNk" hidden="1">#REF!</definedName>
    <definedName name="bb_OUE0MjMxRjRCQzVDNEQ2RT" hidden="1">#REF!</definedName>
    <definedName name="bb_OUE2MUI1NTQ5RjNBNENBMj" hidden="1">#REF!</definedName>
    <definedName name="bb_OUFDMTREMzIzREQ5NDQ2ME" hidden="1">#REF!</definedName>
    <definedName name="bb_OUIxOTM4Q0M4NDExNEU3M0" hidden="1">#REF!</definedName>
    <definedName name="bb_OUJDMjg0NzYwMUVFNEMyMk" hidden="1">#REF!</definedName>
    <definedName name="bb_OUM5RUEyQUI0OTQ0NDQ2ND" hidden="1">#REF!</definedName>
    <definedName name="bb_OURCNDJGOUU1RkFENDNCMU" hidden="1">#REF!</definedName>
    <definedName name="bb_OURGMUUxMTcxRTQzNDc3Qk" hidden="1">#REF!</definedName>
    <definedName name="bb_OUU0Q0VDN0M1MDJGNDk2QT" hidden="1">#REF!</definedName>
    <definedName name="bb_OUVCNDVFMjA3QzVFNDM3Mz" hidden="1">#REF!</definedName>
    <definedName name="bb_OUVDQ0JEQTVCNUE1NEMwNj" hidden="1">#REF!</definedName>
    <definedName name="bb_OUY3NjI2REU4MTEwNDNENT" hidden="1">#REF!</definedName>
    <definedName name="bb_Q0E1MzE3MDczMTNGNEU3RU" hidden="1">#REF!</definedName>
    <definedName name="bb_Q0E1RjlEMURCRTBCNEFBMk" hidden="1">#REF!</definedName>
    <definedName name="bb_Q0E2RTkxMzFGOEQ4NEZEOU" hidden="1">#REF!</definedName>
    <definedName name="bb_Q0E3MDc2NzcwQTM4NDA4QT" hidden="1">#REF!</definedName>
    <definedName name="bb_Q0JBMThGMkM2QzQ4NDY4Mj" hidden="1">#REF!</definedName>
    <definedName name="bb_Q0Q0QzRCQTcxQzQwNDBBMk" hidden="1">#REF!</definedName>
    <definedName name="bb_Q0QzMDhBOTQwQUU2NEQ2OD" hidden="1">#REF!</definedName>
    <definedName name="bb_Q0RCRTA5NjBFN0EyNDZDRk" hidden="1">#REF!</definedName>
    <definedName name="bb_Q0U0RTlDRjE1NjI1NEU1RD" hidden="1">#REF!</definedName>
    <definedName name="bb_Q0ZENDk1MzY3RjEyNDQwMz" hidden="1">#REF!</definedName>
    <definedName name="bb_Q0ZFMkQwOTZCOUZCNEY0RT" hidden="1">#REF!</definedName>
    <definedName name="bb_QjA1Qzg2NDQ2MEE2NDEwOE" hidden="1">#REF!</definedName>
    <definedName name="bb_QjA4NEExMTA4MEYwNDBCMz" hidden="1">#REF!</definedName>
    <definedName name="bb_QjBFRjU2NjA3MkM3NDQ4Rj" hidden="1">#REF!</definedName>
    <definedName name="bb_Qjc2QTkxMDczNjE4NDgwRk" hidden="1">#REF!</definedName>
    <definedName name="bb_QjcxRkNEOEM5REM3NDkyN0" hidden="1">#REF!</definedName>
    <definedName name="bb_Qjg3RDhEN0E4NkY5NDJBNk" hidden="1">#REF!</definedName>
    <definedName name="bb_QjgxRTM0NEY0QjRENDRGRk" hidden="1">#REF!</definedName>
    <definedName name="bb_QjhFQjIwMURFNzgwNEY1RE" hidden="1">#REF!</definedName>
    <definedName name="bb_QjhGNURCNTVFNjIwNEJDRU" hidden="1">#REF!</definedName>
    <definedName name="bb_QjIxRkQ5Q0FGMEMwNDJDRT" hidden="1">#REF!</definedName>
    <definedName name="bb_QjIzMzRCNURGMEIxNDgxOE" hidden="1">#REF!</definedName>
    <definedName name="bb_QjIzMzYzOEMxMEYxNDI4Qj" hidden="1">#REF!</definedName>
    <definedName name="bb_Qjk0NEI0QTUxRDVGNEZFND" hidden="1">#REF!</definedName>
    <definedName name="bb_Qjk2NkM0QzlBMUNGNDhEQj" hidden="1">#REF!</definedName>
    <definedName name="bb_Qjk3QzYwNUM0RDI2NDhBOE" hidden="1">#REF!</definedName>
    <definedName name="bb_QjlFNDgzQjNFMzk4NDhDM0" hidden="1">#REF!</definedName>
    <definedName name="bb_QjM0NUFBMDNCQjc5NDU5Qk" hidden="1">#REF!</definedName>
    <definedName name="bb_QjNBRUZDNzExMjI3NEZGNz" hidden="1">#REF!</definedName>
    <definedName name="bb_QjNCN0U2RjMzOEI0NEM1Qj" hidden="1">#REF!</definedName>
    <definedName name="bb_QjQ1MzMyMzE1OEUwNERGOD" hidden="1">#REF!</definedName>
    <definedName name="bb_QjRGMjhENTE4Rjg5NDkyQ0" hidden="1">#REF!</definedName>
    <definedName name="bb_QjVENTY1QTI4MEE2NEFGQT" hidden="1">#REF!</definedName>
    <definedName name="bb_QjYzRjM5MkYxRERENDhBRE" hidden="1">#REF!</definedName>
    <definedName name="bb_QjZBNUJCNDI5NTY2NDExQj" hidden="1">#REF!</definedName>
    <definedName name="bb_QjZCNkIzMzY0MDhFNDc4Mj" hidden="1">#REF!</definedName>
    <definedName name="bb_QjZCQUIzRUFCQjVGNDEzME" hidden="1">#REF!</definedName>
    <definedName name="bb_QkE5MjE0MUJCQkVFNDAwQ0" hidden="1">#REF!</definedName>
    <definedName name="bb_QkFCRjI1RUU2MUIyNDNFNT" hidden="1">#REF!</definedName>
    <definedName name="bb_QkFDNkZEQ0YwNEMxNEVCMD" hidden="1">#REF!</definedName>
    <definedName name="bb_QkFDQTRCN0E4MjIxNDc4Rj" hidden="1">#REF!</definedName>
    <definedName name="bb_QkFDQUE1MkQyNjNGNDFGOE" hidden="1">#REF!</definedName>
    <definedName name="bb_QkFGQzFDMjhGN0MyNDVCNE" hidden="1">#REF!</definedName>
    <definedName name="bb_QkI0MTNERUNFMURBNDkwMj" hidden="1">#REF!</definedName>
    <definedName name="bb_QkI3RUEwNEE4QkNBNDUzMz" hidden="1">#REF!</definedName>
    <definedName name="bb_QkIwOUM0NDhBNkNFNDI3M0" hidden="1">#REF!</definedName>
    <definedName name="bb_QkIyRDE5NTNCNTIyNENBMz" hidden="1">#REF!</definedName>
    <definedName name="bb_QkJFMEE0MkVCNDgyNEFEQk" hidden="1">#REF!</definedName>
    <definedName name="bb_QkM5OTkzQTdBQjk0NEMyQU" hidden="1">#REF!</definedName>
    <definedName name="bb_QkMwMTM3QkU5MERFNEE3Rk" hidden="1">#REF!</definedName>
    <definedName name="bb_QkMwOTgxNDhDOUEwNDZDRj" hidden="1">#REF!</definedName>
    <definedName name="bb_QkNFRjlBRUM0MkFDNEU0OT" hidden="1">#REF!</definedName>
    <definedName name="bb_QkQ1QTM0NkY3MTU4NEQyMj" hidden="1">#REF!</definedName>
    <definedName name="bb_QkQ5MzQxMkVDMTQ0NDU5RT" hidden="1">#REF!</definedName>
    <definedName name="bb_QkU3OEU3N0Y1OUQxNEU1QU" hidden="1">#REF!</definedName>
    <definedName name="bb_QkU3QTYwQjgwNjM4NEY4MD" hidden="1">#REF!</definedName>
    <definedName name="bb_QkUyQjUzOEU2M0E3NDAxQz" hidden="1">#REF!</definedName>
    <definedName name="bb_QkY1NUMzOTVEQjc1NERBNk" hidden="1">#REF!</definedName>
    <definedName name="bb_QkYxNDIzRUZFMDIzNDA5NT" hidden="1">#REF!</definedName>
    <definedName name="bb_QkYzNzdBNTUxRjI5NDlDND" hidden="1">#REF!</definedName>
    <definedName name="bb_QTA1REFERUMxOEU0NEZDMz" hidden="1">#REF!</definedName>
    <definedName name="bb_QTA2Mzg5MUUwQkRBNDJENz" hidden="1">#REF!</definedName>
    <definedName name="bb_QTA5RTI4ODEyMkQ1NDA0Q0" hidden="1">#REF!</definedName>
    <definedName name="bb_QTBDNjg2OTY0NEUzNDY0OU" hidden="1">#REF!</definedName>
    <definedName name="bb_QTc1MDIwM0Q0NDMxNEI1ND" hidden="1">#REF!</definedName>
    <definedName name="bb_QTdFQURFNjEwNjg4NEU4NT" hidden="1">#REF!</definedName>
    <definedName name="bb_QTE3NThCQjVGMjBENDlDNz" hidden="1">#REF!</definedName>
    <definedName name="bb_QTE4MTI0MDgxRjRCNDREMj" hidden="1">#REF!</definedName>
    <definedName name="bb_QTEyQTg4QkVDMURDNDI1MT" hidden="1">#REF!</definedName>
    <definedName name="bb_QTFGQUU4MjQ3RjRENDZFOE" hidden="1">#REF!</definedName>
    <definedName name="bb_QThEQjA1MDFDMDk1NEJGNk" hidden="1">#REF!</definedName>
    <definedName name="bb_QTI3Nzg1Q0U2MTcxNDFDND" hidden="1">#REF!</definedName>
    <definedName name="bb_QTIyQzgzNzFCM0U5NDhDQU" hidden="1">#REF!</definedName>
    <definedName name="bb_QTk5NUQ5MkY4MjJGNEI2OE" hidden="1">#REF!</definedName>
    <definedName name="bb_QTkyRTg5QTA1QTFENDJBOE" hidden="1">#REF!</definedName>
    <definedName name="bb_QTRFRDY5OEEyQzA5NEIwQj" hidden="1">#REF!</definedName>
    <definedName name="bb_QTU2RDIzRkFGQTJBNDQzNU" hidden="1">#REF!</definedName>
    <definedName name="bb_QTZGMzFCNTAzNEU3NDgwQT" hidden="1">#REF!</definedName>
    <definedName name="bb_QUE2MDZDMDA4NUJENDAxMk" hidden="1">#REF!</definedName>
    <definedName name="bb_QUEwMUJGRjAwM0ExNEUzNz" hidden="1">#REF!</definedName>
    <definedName name="bb_QUEyQTdFRjE0QzA3NDZBNz" hidden="1">#REF!</definedName>
    <definedName name="bb_QUEyQzI3RDFERTA2NDBBMU" hidden="1">#REF!</definedName>
    <definedName name="bb_QUFDRUEwNzREQTI1NDFCNU" hidden="1">#REF!</definedName>
    <definedName name="bb_QUJBNUNCQjI0Q0NENDVDMj" hidden="1">#REF!</definedName>
    <definedName name="bb_QUJEMTYyNzlEQUNBNEMwM0" hidden="1">#REF!</definedName>
    <definedName name="bb_QUM2MEU3NzMyRDI5NDUyNE" hidden="1">#REF!</definedName>
    <definedName name="bb_QUNEOEI2MDg5N0U5NEMzOD" hidden="1">#REF!</definedName>
    <definedName name="bb_QUQ2RkZDOUQ0MTkyNDQ3NE" hidden="1">#REF!</definedName>
    <definedName name="bb_QUQxMTEzQ0MxNkE1NDE2Mk" hidden="1">#REF!</definedName>
    <definedName name="bb_QURFQkUwNTcwMDMzNDA3QT" hidden="1">#REF!</definedName>
    <definedName name="bb_QUU4MzJFMzM4MUM4NDA5ME" hidden="1">#REF!</definedName>
    <definedName name="bb_QUY2ODVDQTIxRTUzNDNDMU" hidden="1">#REF!</definedName>
    <definedName name="bb_QUY5QTk2MkMwQTc5NEQ3Q0" hidden="1">#REF!</definedName>
    <definedName name="bb_QzA0NTRFODFCNEVFNDFGRj" hidden="1">#REF!</definedName>
    <definedName name="bb_QzAzODhBMjQyMkUzNEYwN0" hidden="1">#REF!</definedName>
    <definedName name="bb_QzBCQTU0M0U2MDM2NDlGND" hidden="1">#REF!</definedName>
    <definedName name="bb_Qzc1MjZFQ0VCNTRCNDI1OD" hidden="1">#REF!</definedName>
    <definedName name="bb_QzFENUI3MUM5NENENEZGQj" hidden="1">#REF!</definedName>
    <definedName name="bb_Qzg4ODhDQzlDQTkwNEE2Qj" hidden="1">#REF!</definedName>
    <definedName name="bb_QzgwOTdDODczRkQ5NEQ1Mz" hidden="1">#REF!</definedName>
    <definedName name="bb_QzI4NkZGRjBDRjNGNEQwOD" hidden="1">#REF!</definedName>
    <definedName name="bb_QzJBRDVBNzhCMjM0NENCQz" hidden="1">#REF!</definedName>
    <definedName name="bb_Qzk4QkM5QkYxRTQxNEYzNk" hidden="1">#REF!</definedName>
    <definedName name="bb_QzkzQjhCNUQ0OUFGNEQ4NT" hidden="1">#REF!</definedName>
    <definedName name="bb_QzMyMUJCQTMxQTBGNDBGQT" hidden="1">#REF!</definedName>
    <definedName name="bb_QzRFMDUzNUIxQkZGNDExNk" hidden="1">#REF!</definedName>
    <definedName name="bb_QzRFNTEyODZEQUExNDlEQk" hidden="1">#REF!</definedName>
    <definedName name="bb_QzY3NkZCNTdCNjQ2NDkzND" hidden="1">#REF!</definedName>
    <definedName name="bb_QzY4MTBBM0FCN0YwNDY4Mz" hidden="1">#REF!</definedName>
    <definedName name="bb_QzY4NDlGRURDQ0RENEI4M0" hidden="1">#REF!</definedName>
    <definedName name="bb_QzYzMUVEMTRBRTkwNDNBRE" hidden="1">#REF!</definedName>
    <definedName name="bb_QzZENzNERjMyOEUyNDhBM0" hidden="1">#REF!</definedName>
    <definedName name="bb_QzZEQ0NEMkFEODRFNDVENz" hidden="1">#REF!</definedName>
    <definedName name="bb_RDA3N0FFMUJEQjY5NDYyQU" hidden="1">#REF!</definedName>
    <definedName name="bb_RDc1Mjg3ODYxNDFENEIzNz" hidden="1">#REF!</definedName>
    <definedName name="bb_RDc1NUNEQTg3MzNBNDJBRD" hidden="1">#REF!</definedName>
    <definedName name="bb_RDc3NTBEOEI2NTM4NDMyNk" hidden="1">#REF!</definedName>
    <definedName name="bb_RDFBRjUyQ0I3RkFBNDA3Rk" hidden="1">#REF!</definedName>
    <definedName name="bb_RDgzNzgzRkFEQjM0NDAzMD" hidden="1">#REF!</definedName>
    <definedName name="bb_RDhDQTRGNzkwMDAyNEEzOU" hidden="1">#REF!</definedName>
    <definedName name="bb_RDI2RTM3NzMwOTE0NEUxQk" hidden="1">#REF!</definedName>
    <definedName name="bb_RDJGRTU4RUY0M0U0NEFGMk" hidden="1">#REF!</definedName>
    <definedName name="bb_RDk2MkI3MDc5MEI2NDlBRj" hidden="1">#REF!</definedName>
    <definedName name="bb_RDk3QjZFQ0M1MkFFNDFDQk" hidden="1">#REF!</definedName>
    <definedName name="bb_RDk4MzI2MDE1N0NENEQxN0" hidden="1">#REF!</definedName>
    <definedName name="bb_RDk5NTdGNDQzRkMxNDYzNE" hidden="1">#REF!</definedName>
    <definedName name="bb_RDlFMTI0Q0I1ODJFNEY5NE" hidden="1">#REF!</definedName>
    <definedName name="bb_RDMyRjg4N0MyODNGNDBGNT" hidden="1">#REF!</definedName>
    <definedName name="bb_RDNFNTc4RDZFRDUzNDg5NU" hidden="1">#REF!</definedName>
    <definedName name="bb_RDQ1MkM1RDQxOEUyNENEMU" hidden="1">#REF!</definedName>
    <definedName name="bb_RDQ4MDQ5REYyOTRDNDREMU" hidden="1">#REF!</definedName>
    <definedName name="bb_RDQ4MDUxRTg0RTMzNEFGQk" hidden="1">#REF!</definedName>
    <definedName name="bb_RDQyMTcxMDkzM0RCNDA1Qk" hidden="1">#REF!</definedName>
    <definedName name="bb_RDQyNzgxQ0FGNjc1NDVFOE" hidden="1">#REF!</definedName>
    <definedName name="bb_RDRDNzM4NTZFN0E5NDRFRU" hidden="1">#REF!</definedName>
    <definedName name="bb_RDUwNDI3OUY2OTFDNDgwNj" hidden="1">#REF!</definedName>
    <definedName name="bb_RDUxNzVBRkU1OEQ1NDE3Nz" hidden="1">#REF!</definedName>
    <definedName name="bb_RDY1QkVFNDREN0E4NDMwOT" hidden="1">#REF!</definedName>
    <definedName name="bb_RDZBREU4RjQ3RDg3NDU2Qk" hidden="1">#REF!</definedName>
    <definedName name="bb_RDZFMzk0QUVCQTlCNEY3Q0" hidden="1">#REF!</definedName>
    <definedName name="bb_RDZGNkRGNTA3NjdENEVEMT" hidden="1">#REF!</definedName>
    <definedName name="bb_REE1RTU3RUREMjY5NDZEQT" hidden="1">#REF!</definedName>
    <definedName name="bb_REFBQkMyNDI2Mzc1NDI3M0" hidden="1">#REF!</definedName>
    <definedName name="bb_REI1OURDRUUyQkFENDUwOD" hidden="1">#REF!</definedName>
    <definedName name="bb_REMxMjVCMUNBMzFDNDdEQj" hidden="1">#REF!</definedName>
    <definedName name="bb_REMzMUE5RjM1RjU2NDIxMD" hidden="1">#REF!</definedName>
    <definedName name="bb_RENFMEY4N0YyRjczNDE2QU" hidden="1">#REF!</definedName>
    <definedName name="bb_REQzN0RGQzdGODlGNDEzNE" hidden="1">#REF!</definedName>
    <definedName name="bb_REQzQzMzMEQzRjQ0NDZENU" hidden="1">#REF!</definedName>
    <definedName name="bb_REU1RkJGNzFDNEQ5NEMzRD" hidden="1">#REF!</definedName>
    <definedName name="bb_REU3NzU0NjVFRUQ2NDQ4RE" hidden="1">#REF!</definedName>
    <definedName name="bb_REUyRTgyMUREMTkxNEExQz" hidden="1">#REF!</definedName>
    <definedName name="bb_REY3NTlFQkIwOTkxNDA0ND" hidden="1">#REF!</definedName>
    <definedName name="bb_REZCNUYyQUJDQUQ2NEVERE" hidden="1">#REF!</definedName>
    <definedName name="bb_RjA1MzJERjcyQUMwNDFFQz" hidden="1">#REF!</definedName>
    <definedName name="bb_RjE0RDk3Q0MyMDZCNDRENj" hidden="1">#REF!</definedName>
    <definedName name="bb_RjE2Qjc0M0RCRjQ3NDkzRE" hidden="1">#REF!</definedName>
    <definedName name="bb_RjFBRjkzQTE3ODgzNDgwMk" hidden="1">#REF!</definedName>
    <definedName name="bb_Rjg3Njc2MzFDMDBBNDVBQ0" hidden="1">#REF!</definedName>
    <definedName name="bb_RjJEODI3MjBDNzFFNDdFNj" hidden="1">#REF!</definedName>
    <definedName name="bb_Rjk4MTYyNzczRkU1NDJFRT" hidden="1">#REF!</definedName>
    <definedName name="bb_RjlBMDY2OTU0NDU0NEU2Mj" hidden="1">#REF!</definedName>
    <definedName name="bb_RjlBMTQzNDBEM0ZGNEQxOT" hidden="1">#REF!</definedName>
    <definedName name="bb_RjlCNTBGNUY1OUNENDI3Mj" hidden="1">#REF!</definedName>
    <definedName name="bb_RjlDQ0EzN0Y0NDk5NDk1Q0" hidden="1">#REF!</definedName>
    <definedName name="bb_RjNCRTEwMzI2NUEzNDIzRU" hidden="1">#REF!</definedName>
    <definedName name="bb_RjNENjE5MkRFMEYwNDIyQU" hidden="1">#REF!</definedName>
    <definedName name="bb_RjNERjc1NUU0N0IxNEJBND" hidden="1">#REF!</definedName>
    <definedName name="bb_RjQ2QTU3RDkzRDJENEQ5Qk" hidden="1">#REF!</definedName>
    <definedName name="bb_RjRGRURGNkU0MDhENDc2OT" hidden="1">#REF!</definedName>
    <definedName name="bb_RjUxQzEyOEZDMkYyNDhDQU" hidden="1">#REF!</definedName>
    <definedName name="bb_RjY4MjI4NkQ5NTdENDA1MU" hidden="1">#REF!</definedName>
    <definedName name="bb_RjY4NjkyMEZEOTg2NDZBMz" hidden="1">#REF!</definedName>
    <definedName name="bb_RjYwNkE0M0E3ODQ5NDhBMj" hidden="1">#REF!</definedName>
    <definedName name="bb_RjYzQjk2OUUwMzgyNEUyQU" hidden="1">#REF!</definedName>
    <definedName name="bb_RjZDQTFCMEJCQzkxNDE4OD" hidden="1">#REF!</definedName>
    <definedName name="bb_RjZEMUYyNkM2MTQ1NDk0Mz" hidden="1">#REF!</definedName>
    <definedName name="bb_RkE3MkY0RjZFNTAyNDA3Nz" hidden="1">#REF!</definedName>
    <definedName name="bb_RkE3MUUwNENCQzRCNDY1Qk" hidden="1">#REF!</definedName>
    <definedName name="bb_RkI0NDhFQzI4RDkzNEEyRT" hidden="1">#REF!</definedName>
    <definedName name="bb_RkI4QkI0QjkwOThBNDlBNU" hidden="1">#REF!</definedName>
    <definedName name="bb_RkI5MkUzMzdCNTA2NDE3Rk" hidden="1">#REF!</definedName>
    <definedName name="bb_RkIyN0ExNTZEMzZDNDYyRU" hidden="1">#REF!</definedName>
    <definedName name="bb_RkNGNTA3NUQ3MEU2NDhDME" hidden="1">#REF!</definedName>
    <definedName name="bb_RkQyRkU1Q0NDMzQ1NDkzMT" hidden="1">#REF!</definedName>
    <definedName name="bb_RkQzQzRBOTI3MDQ3NEYzRT" hidden="1">#REF!</definedName>
    <definedName name="bb_RkRBMjcxRjY1NkM4NDExRU" hidden="1">#REF!</definedName>
    <definedName name="bb_RkU4MjMzRjhDNEQwNEYyM0" hidden="1">#REF!</definedName>
    <definedName name="bb_RkVFNjJGQTY3NjI4NEIyRD" hidden="1">#REF!</definedName>
    <definedName name="bb_RkVGOTEyRDg3QTk1NEMwQT" hidden="1">#REF!</definedName>
    <definedName name="bb_RkY3QUE0NDU4MDhGNENGNk" hidden="1">#REF!</definedName>
    <definedName name="bb_RTA3MkJBOTU5MEFGNDFCRT" hidden="1">#REF!</definedName>
    <definedName name="bb_RTA4Q0E5NzdCNjIwNDVGRE" hidden="1">#REF!</definedName>
    <definedName name="bb_RTA4Qzc0QzQ5REQyNEIwRU" hidden="1">#REF!</definedName>
    <definedName name="bb_RTA4RjNEQTk3MDRGNEQzRT" hidden="1">#REF!</definedName>
    <definedName name="bb_RTAxMEQzREI3NDMwNEZGNj" hidden="1">#REF!</definedName>
    <definedName name="bb_RTAyMzE3MENCMjAxNEY1RT" hidden="1">#REF!</definedName>
    <definedName name="bb_RTBEN0ZERDRFOEQ0NEFBQU" hidden="1">#REF!</definedName>
    <definedName name="bb_RTc4RENGODdEMEMyNDVDQ0" hidden="1">#REF!</definedName>
    <definedName name="bb_RTcxMkMzMTQ4OTUzNDBFRk" hidden="1">#REF!</definedName>
    <definedName name="bb_RTcxOTE3RjUyQzhCNDBCQ0" hidden="1">#REF!</definedName>
    <definedName name="bb_RTdBRUQ2MzdBODM4NENGMT" hidden="1">#REF!</definedName>
    <definedName name="bb_RTdEMzZDQzdCQzVDNDlDNT" hidden="1">#REF!</definedName>
    <definedName name="bb_RTE2OEI1NTM0M0QwNDQ5Rk" hidden="1">#REF!</definedName>
    <definedName name="bb_RTE5QzFDNTE2MjgxNDBCRD" hidden="1">#REF!</definedName>
    <definedName name="bb_RTFBODcxOUMwQzNFNDlDRT" hidden="1">#REF!</definedName>
    <definedName name="bb_RTFCNDdFQTI4QjU1NDAzRj" hidden="1">#REF!</definedName>
    <definedName name="bb_RTFGRTAxOUI1NjQxNEYwOU" hidden="1">#REF!</definedName>
    <definedName name="bb_RTg0MzA0NUYxODMxNDQ3Mj" hidden="1">#REF!</definedName>
    <definedName name="bb_RTg0RDNGQ0Y5N0JENDhENk" hidden="1">#REF!</definedName>
    <definedName name="bb_RTgyMDEyMjE2MUY1NDJDRE" hidden="1">#REF!</definedName>
    <definedName name="bb_RThCREFBOEZBQ0ZENDM4Rk" hidden="1">#REF!</definedName>
    <definedName name="bb_RThENzAxNjAwMTg3NDc1MT" hidden="1">#REF!</definedName>
    <definedName name="bb_RTI1NzREQTFEQ0ZCNEVGMT" hidden="1">#REF!</definedName>
    <definedName name="bb_RTIxMURBNzUyMjJENDExQU" hidden="1">#REF!</definedName>
    <definedName name="bb_RTIyQThBRTg0NUMwNEM2OT" hidden="1">#REF!</definedName>
    <definedName name="bb_RTIzMDdGOEQzMTRGNEJEQT" hidden="1">#REF!</definedName>
    <definedName name="bb_RTJEMUEzRTNFRTY3NENGQj" hidden="1">#REF!</definedName>
    <definedName name="bb_RTk0REZBQTUwMUQ5NDA1NU" hidden="1">#REF!</definedName>
    <definedName name="bb_RTk1Q0MwQ0M4NjUxNEJCND" hidden="1">#REF!</definedName>
    <definedName name="bb_RTk5N0FCQzYyRUFCNDJFRE" hidden="1">#REF!</definedName>
    <definedName name="bb_RTk5RkVBRDVBQjQ5NDNGN0" hidden="1">#REF!</definedName>
    <definedName name="bb_RTkxOEU4MTk4RUQzNDQ5OE" hidden="1">#REF!</definedName>
    <definedName name="bb_RTRDODdFNDU2MTg2NDYxQj" hidden="1">#REF!</definedName>
    <definedName name="bb_RTRGQUMxMjIwM0Y5NEQyNU" hidden="1">#REF!</definedName>
    <definedName name="bb_RTUwM0JDQUY0RkYzNERBRk" hidden="1">#REF!</definedName>
    <definedName name="bb_RUE1RTYzQkRGOTE0NDNFRj" hidden="1">#REF!</definedName>
    <definedName name="bb_RUE2ODVDNTUxMjcwNDI4OD" hidden="1">#REF!</definedName>
    <definedName name="bb_RUEyNTFBRjA4REQ3NDQyOE" hidden="1">#REF!</definedName>
    <definedName name="bb_RUI2QUI2REY0NTczNDhGNj" hidden="1">#REF!</definedName>
    <definedName name="bb_RUM3MTIxRkI3N0MzNEY1MT" hidden="1">#REF!</definedName>
    <definedName name="bb_RUNDM0VBMTM0MjhFNDgwRj" hidden="1">#REF!</definedName>
    <definedName name="bb_RURENEIzODQ0QjNCNEQ4Rj" hidden="1">#REF!</definedName>
    <definedName name="bb_RURFRUE2MDg1Rjk2NDZFQz" hidden="1">#REF!</definedName>
    <definedName name="bb_RUU4RTFENjQwRDRFNDdBRk" hidden="1">#REF!</definedName>
    <definedName name="bb_RUUwRjBEN0IzQkMzNDEwOD" hidden="1">#REF!</definedName>
    <definedName name="bb_RUYwNzhGNTQ5QTQxNDM1RE" hidden="1">#REF!</definedName>
    <definedName name="BBBBBBBB" hidden="1">#REF!</definedName>
    <definedName name="bl">#REF!</definedName>
    <definedName name="BLPH1" hidden="1">#REF!</definedName>
    <definedName name="BLPH10" hidden="1">#REF!</definedName>
    <definedName name="BLPH100"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87" hidden="1">#REF!</definedName>
    <definedName name="BLPH29" hidden="1">#REF!</definedName>
    <definedName name="BLPH30" hidden="1">#REF!</definedName>
    <definedName name="BLPH301"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7" hidden="1">#REF!</definedName>
    <definedName name="BLPH53" hidden="1">#REF!</definedName>
    <definedName name="BLPH54"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3" hidden="1">#REF!</definedName>
    <definedName name="BLPH99" hidden="1">#REF!</definedName>
    <definedName name="BLPR120040130170512210" hidden="1">#REF!</definedName>
    <definedName name="BLPR120040130170512210_1_8" hidden="1">#REF!</definedName>
    <definedName name="BLPR120040130170512210_2_8" hidden="1">#REF!</definedName>
    <definedName name="BLPR120040130170512210_3_8" hidden="1">#REF!</definedName>
    <definedName name="BLPR120040130170512210_4_8" hidden="1">#REF!</definedName>
    <definedName name="BLPR120040130170512210_5_8" hidden="1">#REF!</definedName>
    <definedName name="BLPR120040130170512210_6_8" hidden="1">#REF!</definedName>
    <definedName name="BLPR120040130170512210_7_8" hidden="1">#REF!</definedName>
    <definedName name="BLPR120040130170512210_8_8" hidden="1">#REF!</definedName>
    <definedName name="BLPR120040205162235653" hidden="1">#REF!</definedName>
    <definedName name="BLPR120040205162235653_1_8" hidden="1">#REF!</definedName>
    <definedName name="BLPR120040205162235653_2_8" hidden="1">#REF!</definedName>
    <definedName name="BLPR120040205162235653_3_8" hidden="1">#REF!</definedName>
    <definedName name="BLPR120040205162235653_4_8" hidden="1">#REF!</definedName>
    <definedName name="BLPR120040205162235653_5_8" hidden="1">#REF!</definedName>
    <definedName name="BLPR120040205162235653_6_8" hidden="1">#REF!</definedName>
    <definedName name="BLPR120040205162235653_7_8" hidden="1">#REF!</definedName>
    <definedName name="BLPR120040205162235653_8_8" hidden="1">#REF!</definedName>
    <definedName name="BLPR1520040130171441887" hidden="1">#REF!</definedName>
    <definedName name="BLPR1520040130171441887_1_8" hidden="1">#REF!</definedName>
    <definedName name="BLPR1520040130171441887_2_8" hidden="1">#REF!</definedName>
    <definedName name="BLPR1520040130171441887_3_8" hidden="1">#REF!</definedName>
    <definedName name="BLPR1520040130171441887_4_8" hidden="1">#REF!</definedName>
    <definedName name="BLPR1520040130171441887_5_8" hidden="1">#REF!</definedName>
    <definedName name="BLPR1520040130171441887_6_8" hidden="1">#REF!</definedName>
    <definedName name="BLPR1520040130171441887_7_8" hidden="1">#REF!</definedName>
    <definedName name="BLPR1520040130171441887_8_8" hidden="1">#REF!</definedName>
    <definedName name="BLPR1820040205165037169" hidden="1">#REF!</definedName>
    <definedName name="BLPR1820040205165037169_1_8" hidden="1">#REF!</definedName>
    <definedName name="BLPR1820040205165037169_2_8" hidden="1">#REF!</definedName>
    <definedName name="BLPR1820040205165037169_3_8" hidden="1">#REF!</definedName>
    <definedName name="BLPR1820040205165037169_4_8" hidden="1">#REF!</definedName>
    <definedName name="BLPR1820040205165037169_5_8" hidden="1">#REF!</definedName>
    <definedName name="BLPR1820040205165037169_6_8" hidden="1">#REF!</definedName>
    <definedName name="BLPR1820040205165037169_7_8" hidden="1">#REF!</definedName>
    <definedName name="BLPR1820040205165037169_8_8" hidden="1">#REF!</definedName>
    <definedName name="BLPR1920040130171513072" hidden="1">#REF!</definedName>
    <definedName name="BLPR1920040130171513072_1_8" hidden="1">#REF!</definedName>
    <definedName name="BLPR1920040130171513072_2_8" hidden="1">#REF!</definedName>
    <definedName name="BLPR1920040130171513072_3_8" hidden="1">#REF!</definedName>
    <definedName name="BLPR1920040130171513072_4_8" hidden="1">#REF!</definedName>
    <definedName name="BLPR1920040130171513072_5_8" hidden="1">#REF!</definedName>
    <definedName name="BLPR1920040130171513072_6_8" hidden="1">#REF!</definedName>
    <definedName name="BLPR1920040130171513072_7_8" hidden="1">#REF!</definedName>
    <definedName name="BLPR1920040130171513072_8_8" hidden="1">#REF!</definedName>
    <definedName name="BLPR220040204201237693" hidden="1">#REF!</definedName>
    <definedName name="BLPR220040204201237693_1_8" hidden="1">#REF!</definedName>
    <definedName name="BLPR220040204201237693_2_8" hidden="1">#REF!</definedName>
    <definedName name="BLPR220040204201237693_3_8" hidden="1">#REF!</definedName>
    <definedName name="BLPR220040204201237693_4_8" hidden="1">#REF!</definedName>
    <definedName name="BLPR220040204201237693_5_8" hidden="1">#REF!</definedName>
    <definedName name="BLPR220040204201237693_6_8" hidden="1">#REF!</definedName>
    <definedName name="BLPR220040204201237693_7_8" hidden="1">#REF!</definedName>
    <definedName name="BLPR220040204201237693_8_8" hidden="1">#REF!</definedName>
    <definedName name="BLPR2220040130171524561" hidden="1">#REF!</definedName>
    <definedName name="BLPR2220040130171524561_1_8" hidden="1">#REF!</definedName>
    <definedName name="BLPR2220040130171524561_2_8" hidden="1">#REF!</definedName>
    <definedName name="BLPR2220040130171524561_3_8" hidden="1">#REF!</definedName>
    <definedName name="BLPR2220040130171524561_4_8" hidden="1">#REF!</definedName>
    <definedName name="BLPR2220040130171524561_5_8" hidden="1">#REF!</definedName>
    <definedName name="BLPR2220040130171524561_6_8" hidden="1">#REF!</definedName>
    <definedName name="BLPR2220040130171524561_7_8" hidden="1">#REF!</definedName>
    <definedName name="BLPR2220040130171524561_8_8" hidden="1">#REF!</definedName>
    <definedName name="BLPR2420040130171533284" hidden="1">#REF!</definedName>
    <definedName name="BLPR2420040130171533284_1_8" hidden="1">#REF!</definedName>
    <definedName name="BLPR2420040130171533284_2_8" hidden="1">#REF!</definedName>
    <definedName name="BLPR2420040130171533284_3_8" hidden="1">#REF!</definedName>
    <definedName name="BLPR2420040130171533284_4_8" hidden="1">#REF!</definedName>
    <definedName name="BLPR2420040130171533284_5_8" hidden="1">#REF!</definedName>
    <definedName name="BLPR2420040130171533284_6_8" hidden="1">#REF!</definedName>
    <definedName name="BLPR2420040130171533284_7_8" hidden="1">#REF!</definedName>
    <definedName name="BLPR2420040130171533284_8_8" hidden="1">#REF!</definedName>
    <definedName name="BLPR2520040130171541287" hidden="1">#REF!</definedName>
    <definedName name="BLPR2520040130171541287_1_8" hidden="1">#REF!</definedName>
    <definedName name="BLPR2520040130171541287_2_8" hidden="1">#REF!</definedName>
    <definedName name="BLPR2520040130171541287_3_8" hidden="1">#REF!</definedName>
    <definedName name="BLPR2520040130171541287_4_8" hidden="1">#REF!</definedName>
    <definedName name="BLPR2520040130171541287_5_8" hidden="1">#REF!</definedName>
    <definedName name="BLPR2520040130171541287_6_8" hidden="1">#REF!</definedName>
    <definedName name="BLPR2520040130171541287_7_8" hidden="1">#REF!</definedName>
    <definedName name="BLPR2520040130171541287_8_8" hidden="1">#REF!</definedName>
    <definedName name="BLPR2620040130171544867" hidden="1">#REF!</definedName>
    <definedName name="BLPR2620040130171544867_1_8" hidden="1">#REF!</definedName>
    <definedName name="BLPR2620040130171544867_2_8" hidden="1">#REF!</definedName>
    <definedName name="BLPR2620040130171544867_3_8" hidden="1">#REF!</definedName>
    <definedName name="BLPR2620040130171544867_4_8" hidden="1">#REF!</definedName>
    <definedName name="BLPR2620040130171544867_5_8" hidden="1">#REF!</definedName>
    <definedName name="BLPR2620040130171544867_6_8" hidden="1">#REF!</definedName>
    <definedName name="BLPR2620040130171544867_7_8" hidden="1">#REF!</definedName>
    <definedName name="BLPR2620040130171544867_8_8" hidden="1">#REF!</definedName>
    <definedName name="BLPR2720040130171547962" hidden="1">#REF!</definedName>
    <definedName name="BLPR2720040130171547962_1_8" hidden="1">#REF!</definedName>
    <definedName name="BLPR2720040130171547962_2_8" hidden="1">#REF!</definedName>
    <definedName name="BLPR2720040130171547962_3_8" hidden="1">#REF!</definedName>
    <definedName name="BLPR2720040130171547962_4_8" hidden="1">#REF!</definedName>
    <definedName name="BLPR2720040130171547962_5_8" hidden="1">#REF!</definedName>
    <definedName name="BLPR2720040130171547962_6_8" hidden="1">#REF!</definedName>
    <definedName name="BLPR2720040130171547962_7_8" hidden="1">#REF!</definedName>
    <definedName name="BLPR2720040130171547962_8_8" hidden="1">#REF!</definedName>
    <definedName name="BLPR2920040130171555449" hidden="1">#REF!</definedName>
    <definedName name="BLPR2920040130171555449_1_8" hidden="1">#REF!</definedName>
    <definedName name="BLPR2920040130171555449_2_8" hidden="1">#REF!</definedName>
    <definedName name="BLPR2920040130171555449_3_8" hidden="1">#REF!</definedName>
    <definedName name="BLPR2920040130171555449_4_8" hidden="1">#REF!</definedName>
    <definedName name="BLPR2920040130171555449_5_8" hidden="1">#REF!</definedName>
    <definedName name="BLPR2920040130171555449_6_8" hidden="1">#REF!</definedName>
    <definedName name="BLPR2920040130171555449_7_8" hidden="1">#REF!</definedName>
    <definedName name="BLPR2920040130171555449_8_8" hidden="1">#REF!</definedName>
    <definedName name="BLPR3020040130171601577" hidden="1">#REF!</definedName>
    <definedName name="BLPR3020040130171601577_1_8" hidden="1">#REF!</definedName>
    <definedName name="BLPR3020040130171601577_2_8" hidden="1">#REF!</definedName>
    <definedName name="BLPR3020040130171601577_3_8" hidden="1">#REF!</definedName>
    <definedName name="BLPR3020040130171601577_4_8" hidden="1">#REF!</definedName>
    <definedName name="BLPR3020040130171601577_5_8" hidden="1">#REF!</definedName>
    <definedName name="BLPR3020040130171601577_6_8" hidden="1">#REF!</definedName>
    <definedName name="BLPR3020040130171601577_7_8" hidden="1">#REF!</definedName>
    <definedName name="BLPR3020040130171601577_8_8" hidden="1">#REF!</definedName>
    <definedName name="BLPR320040204201544761" hidden="1">#REF!</definedName>
    <definedName name="BLPR320040204201544761_1_1" hidden="1">#REF!</definedName>
    <definedName name="BLPR3220040130171610424" hidden="1">#REF!</definedName>
    <definedName name="BLPR3220040130171610424_1_8" hidden="1">#REF!</definedName>
    <definedName name="BLPR3220040130171610424_2_8" hidden="1">#REF!</definedName>
    <definedName name="BLPR3220040130171610424_3_8" hidden="1">#REF!</definedName>
    <definedName name="BLPR3220040130171610424_4_8" hidden="1">#REF!</definedName>
    <definedName name="BLPR3220040130171610424_5_8" hidden="1">#REF!</definedName>
    <definedName name="BLPR3220040130171610424_6_8" hidden="1">#REF!</definedName>
    <definedName name="BLPR3220040130171610424_7_8" hidden="1">#REF!</definedName>
    <definedName name="BLPR3220040130171610424_8_8" hidden="1">#REF!</definedName>
    <definedName name="BLPR3320040130171738961" hidden="1">#REF!</definedName>
    <definedName name="BLPR3320040130171738961_1_8" hidden="1">#REF!</definedName>
    <definedName name="BLPR3320040130171738961_2_8" hidden="1">#REF!</definedName>
    <definedName name="BLPR3320040130171738961_3_8" hidden="1">#REF!</definedName>
    <definedName name="BLPR3320040130171738961_4_8" hidden="1">#REF!</definedName>
    <definedName name="BLPR3320040130171738961_5_8" hidden="1">#REF!</definedName>
    <definedName name="BLPR3320040130171738961_6_8" hidden="1">#REF!</definedName>
    <definedName name="BLPR3320040130171738961_7_8" hidden="1">#REF!</definedName>
    <definedName name="BLPR3320040130171738961_8_8" hidden="1">#REF!</definedName>
    <definedName name="BLPR3420040130171750184" hidden="1">#REF!</definedName>
    <definedName name="BLPR3420040130171750184_1_8" hidden="1">#REF!</definedName>
    <definedName name="BLPR3420040130171750184_2_8" hidden="1">#REF!</definedName>
    <definedName name="BLPR3420040130171750184_3_8" hidden="1">#REF!</definedName>
    <definedName name="BLPR3420040130171750184_4_8" hidden="1">#REF!</definedName>
    <definedName name="BLPR3420040130171750184_5_8" hidden="1">#REF!</definedName>
    <definedName name="BLPR3420040130171750184_6_8" hidden="1">#REF!</definedName>
    <definedName name="BLPR3420040130171750184_7_8" hidden="1">#REF!</definedName>
    <definedName name="BLPR3420040130171750184_8_8" hidden="1">#REF!</definedName>
    <definedName name="BLPR3520040130171814679" hidden="1">#REF!</definedName>
    <definedName name="BLPR3520040130171814679_1_8" hidden="1">#REF!</definedName>
    <definedName name="BLPR3520040130171814679_2_8" hidden="1">#REF!</definedName>
    <definedName name="BLPR3520040130171814679_3_8" hidden="1">#REF!</definedName>
    <definedName name="BLPR3520040130171814679_4_8" hidden="1">#REF!</definedName>
    <definedName name="BLPR3520040130171814679_5_8" hidden="1">#REF!</definedName>
    <definedName name="BLPR3520040130171814679_6_8" hidden="1">#REF!</definedName>
    <definedName name="BLPR3520040130171814679_7_8" hidden="1">#REF!</definedName>
    <definedName name="BLPR3520040130171814679_8_8" hidden="1">#REF!</definedName>
    <definedName name="BLPR3620040130171814679" hidden="1">#REF!</definedName>
    <definedName name="BLPR3620040130171814679_1_8" hidden="1">#REF!</definedName>
    <definedName name="BLPR3620040130171814679_2_8" hidden="1">#REF!</definedName>
    <definedName name="BLPR3620040130171814679_3_8" hidden="1">#REF!</definedName>
    <definedName name="BLPR3620040130171814679_4_8" hidden="1">#REF!</definedName>
    <definedName name="BLPR3620040130171814679_5_8" hidden="1">#REF!</definedName>
    <definedName name="BLPR3620040130171814679_6_8" hidden="1">#REF!</definedName>
    <definedName name="BLPR3620040130171814679_7_8" hidden="1">#REF!</definedName>
    <definedName name="BLPR3620040130171814679_8_8" hidden="1">#REF!</definedName>
    <definedName name="BLPR3720040130171901073" hidden="1">#REF!</definedName>
    <definedName name="BLPR3720040130171901073_1_8" hidden="1">#REF!</definedName>
    <definedName name="BLPR3720040130171901073_2_8" hidden="1">#REF!</definedName>
    <definedName name="BLPR3720040130171901073_3_8" hidden="1">#REF!</definedName>
    <definedName name="BLPR3720040130171901073_4_8" hidden="1">#REF!</definedName>
    <definedName name="BLPR3720040130171901073_5_8" hidden="1">#REF!</definedName>
    <definedName name="BLPR3720040130171901073_6_8" hidden="1">#REF!</definedName>
    <definedName name="BLPR3720040130171901073_7_8" hidden="1">#REF!</definedName>
    <definedName name="BLPR3720040130171901073_8_8" hidden="1">#REF!</definedName>
    <definedName name="BLPR3820040130171905294" hidden="1">#REF!</definedName>
    <definedName name="BLPR3820040130171905294_1_8" hidden="1">#REF!</definedName>
    <definedName name="BLPR3820040130171905294_2_8" hidden="1">#REF!</definedName>
    <definedName name="BLPR3820040130171905294_3_8" hidden="1">#REF!</definedName>
    <definedName name="BLPR3820040130171905294_4_8" hidden="1">#REF!</definedName>
    <definedName name="BLPR3820040130171905294_5_8" hidden="1">#REF!</definedName>
    <definedName name="BLPR3820040130171905294_6_8" hidden="1">#REF!</definedName>
    <definedName name="BLPR3820040130171905294_7_8" hidden="1">#REF!</definedName>
    <definedName name="BLPR3820040130171905294_8_8" hidden="1">#REF!</definedName>
    <definedName name="BLPR3920040130171914282" hidden="1">#REF!</definedName>
    <definedName name="BLPR3920040130171914282_1_8" hidden="1">#REF!</definedName>
    <definedName name="BLPR3920040130171914282_2_8" hidden="1">#REF!</definedName>
    <definedName name="BLPR3920040130171914282_3_8" hidden="1">#REF!</definedName>
    <definedName name="BLPR3920040130171914282_4_8" hidden="1">#REF!</definedName>
    <definedName name="BLPR3920040130171914282_5_8" hidden="1">#REF!</definedName>
    <definedName name="BLPR3920040130171914282_6_8" hidden="1">#REF!</definedName>
    <definedName name="BLPR3920040130171914282_7_8" hidden="1">#REF!</definedName>
    <definedName name="BLPR3920040130171914282_8_8" hidden="1">#REF!</definedName>
    <definedName name="BLPR4020040130171936619" hidden="1">#REF!</definedName>
    <definedName name="BLPR4020040130171936619_1_8" hidden="1">#REF!</definedName>
    <definedName name="BLPR4020040130171936619_2_8" hidden="1">#REF!</definedName>
    <definedName name="BLPR4020040130171936619_3_8" hidden="1">#REF!</definedName>
    <definedName name="BLPR4020040130171936619_4_8" hidden="1">#REF!</definedName>
    <definedName name="BLPR4020040130171936619_5_8" hidden="1">#REF!</definedName>
    <definedName name="BLPR4020040130171936619_6_8" hidden="1">#REF!</definedName>
    <definedName name="BLPR4020040130171936619_7_8" hidden="1">#REF!</definedName>
    <definedName name="BLPR4020040130171936619_8_8" hidden="1">#REF!</definedName>
    <definedName name="BLPR4120040130171947968" hidden="1">#REF!</definedName>
    <definedName name="BLPR4120040130171947968_1_8" hidden="1">#REF!</definedName>
    <definedName name="BLPR4120040130171947968_2_8" hidden="1">#REF!</definedName>
    <definedName name="BLPR4120040130171947968_3_8" hidden="1">#REF!</definedName>
    <definedName name="BLPR4120040130171947968_4_8" hidden="1">#REF!</definedName>
    <definedName name="BLPR4120040130171947968_5_8" hidden="1">#REF!</definedName>
    <definedName name="BLPR4120040130171947968_6_8" hidden="1">#REF!</definedName>
    <definedName name="BLPR4120040130171947968_7_8" hidden="1">#REF!</definedName>
    <definedName name="BLPR4120040130171947968_8_8" hidden="1">#REF!</definedName>
    <definedName name="BLPR420040204201601667" hidden="1">#REF!</definedName>
    <definedName name="BLPR420040204201601667_1_1" hidden="1">#REF!</definedName>
    <definedName name="BLPR420040205162630481" hidden="1">#REF!</definedName>
    <definedName name="BLPR420040205162630481_1_8" hidden="1">#REF!</definedName>
    <definedName name="BLPR420040205162630481_2_8" hidden="1">#REF!</definedName>
    <definedName name="BLPR420040205162630481_3_8" hidden="1">#REF!</definedName>
    <definedName name="BLPR420040205162630481_4_8" hidden="1">#REF!</definedName>
    <definedName name="BLPR420040205162630481_5_8" hidden="1">#REF!</definedName>
    <definedName name="BLPR420040205162630481_6_8" hidden="1">#REF!</definedName>
    <definedName name="BLPR420040205162630481_7_8" hidden="1">#REF!</definedName>
    <definedName name="BLPR420040205162630481_8_8" hidden="1">#REF!</definedName>
    <definedName name="BLPR4220040130171953095" hidden="1">#REF!</definedName>
    <definedName name="BLPR4220040130171953095_1_8" hidden="1">#REF!</definedName>
    <definedName name="BLPR4220040130171953095_2_8" hidden="1">#REF!</definedName>
    <definedName name="BLPR4220040130171953095_3_8" hidden="1">#REF!</definedName>
    <definedName name="BLPR4220040130171953095_4_8" hidden="1">#REF!</definedName>
    <definedName name="BLPR4220040130171953095_5_8" hidden="1">#REF!</definedName>
    <definedName name="BLPR4220040130171953095_6_8" hidden="1">#REF!</definedName>
    <definedName name="BLPR4220040130171953095_7_8" hidden="1">#REF!</definedName>
    <definedName name="BLPR4220040130171953095_8_8" hidden="1">#REF!</definedName>
    <definedName name="BLPR4320040130171958660" hidden="1">#REF!</definedName>
    <definedName name="BLPR4320040130171958660_1_8" hidden="1">#REF!</definedName>
    <definedName name="BLPR4320040130171958660_2_8" hidden="1">#REF!</definedName>
    <definedName name="BLPR4320040130171958660_3_8" hidden="1">#REF!</definedName>
    <definedName name="BLPR4320040130171958660_4_8" hidden="1">#REF!</definedName>
    <definedName name="BLPR4320040130171958660_5_8" hidden="1">#REF!</definedName>
    <definedName name="BLPR4320040130171958660_6_8" hidden="1">#REF!</definedName>
    <definedName name="BLPR4320040130171958660_7_8" hidden="1">#REF!</definedName>
    <definedName name="BLPR4320040130171958660_8_8" hidden="1">#REF!</definedName>
    <definedName name="BLPR4420040130172003115" hidden="1">#REF!</definedName>
    <definedName name="BLPR4420040130172003115_1_8" hidden="1">#REF!</definedName>
    <definedName name="BLPR4420040130172003115_2_8" hidden="1">#REF!</definedName>
    <definedName name="BLPR4420040130172003115_3_8" hidden="1">#REF!</definedName>
    <definedName name="BLPR4420040130172003115_4_8" hidden="1">#REF!</definedName>
    <definedName name="BLPR4420040130172003115_5_8" hidden="1">#REF!</definedName>
    <definedName name="BLPR4420040130172003115_6_8" hidden="1">#REF!</definedName>
    <definedName name="BLPR4420040130172003115_7_8" hidden="1">#REF!</definedName>
    <definedName name="BLPR4420040130172003115_8_8" hidden="1">#REF!</definedName>
    <definedName name="BLPR4520040130172016464" hidden="1">#REF!</definedName>
    <definedName name="BLPR4520040130172016464_1_8" hidden="1">#REF!</definedName>
    <definedName name="BLPR4520040130172016464_2_8" hidden="1">#REF!</definedName>
    <definedName name="BLPR4520040130172016464_3_8" hidden="1">#REF!</definedName>
    <definedName name="BLPR4520040130172016464_4_8" hidden="1">#REF!</definedName>
    <definedName name="BLPR4520040130172016464_5_8" hidden="1">#REF!</definedName>
    <definedName name="BLPR4520040130172016464_6_8" hidden="1">#REF!</definedName>
    <definedName name="BLPR4520040130172016464_7_8" hidden="1">#REF!</definedName>
    <definedName name="BLPR4520040130172016464_8_8" hidden="1">#REF!</definedName>
    <definedName name="BLPR4620040130231314082" hidden="1">#REF!</definedName>
    <definedName name="BLPR4620040130231314082_1_8" hidden="1">#REF!</definedName>
    <definedName name="BLPR4620040130231314082_2_8" hidden="1">#REF!</definedName>
    <definedName name="BLPR4620040130231314082_3_8" hidden="1">#REF!</definedName>
    <definedName name="BLPR4620040130231314082_4_8" hidden="1">#REF!</definedName>
    <definedName name="BLPR4620040130231314082_5_8" hidden="1">#REF!</definedName>
    <definedName name="BLPR4620040130231314082_6_8" hidden="1">#REF!</definedName>
    <definedName name="BLPR4620040130231314082_7_8" hidden="1">#REF!</definedName>
    <definedName name="BLPR4620040130231314082_8_8" hidden="1">#REF!</definedName>
    <definedName name="BLPR520040204201726358" hidden="1">#REF!</definedName>
    <definedName name="BLPR520040204201726358_1_8" hidden="1">#REF!</definedName>
    <definedName name="BLPR520040204201726358_2_8" hidden="1">#REF!</definedName>
    <definedName name="BLPR520040204201726358_3_8" hidden="1">#REF!</definedName>
    <definedName name="BLPR520040204201726358_4_8" hidden="1">#REF!</definedName>
    <definedName name="BLPR520040204201726358_5_8" hidden="1">#REF!</definedName>
    <definedName name="BLPR520040204201726358_6_8" hidden="1">#REF!</definedName>
    <definedName name="BLPR520040204201726358_7_8" hidden="1">#REF!</definedName>
    <definedName name="BLPR520040204201726358_8_8" hidden="1">#REF!</definedName>
    <definedName name="BLPR520040205162639919" hidden="1">#REF!</definedName>
    <definedName name="BLPR520040205162639919_1_8" hidden="1">#REF!</definedName>
    <definedName name="BLPR520040205162639919_2_8" hidden="1">#REF!</definedName>
    <definedName name="BLPR520040205162639919_3_8" hidden="1">#REF!</definedName>
    <definedName name="BLPR520040205162639919_4_8" hidden="1">#REF!</definedName>
    <definedName name="BLPR520040205162639919_5_8" hidden="1">#REF!</definedName>
    <definedName name="BLPR520040205162639919_6_8" hidden="1">#REF!</definedName>
    <definedName name="BLPR520040205162639919_7_8" hidden="1">#REF!</definedName>
    <definedName name="BLPR520040205162639919_8_8" hidden="1">#REF!</definedName>
    <definedName name="BNE_MESSAGES_HIDDEN" hidden="1">#REF!</definedName>
    <definedName name="BU">#REF!</definedName>
    <definedName name="BU_SELECT">#REF!</definedName>
    <definedName name="Bundle10GrossRev">#REF!</definedName>
    <definedName name="Bundle10Name">#REF!</definedName>
    <definedName name="Bundle10PA">#REF!</definedName>
    <definedName name="Bundle10Units">#REF!</definedName>
    <definedName name="Bundle1GrossRev">#REF!</definedName>
    <definedName name="Bundle1Name">#REF!</definedName>
    <definedName name="Bundle1PA">#REF!</definedName>
    <definedName name="Bundle1Units">#REF!</definedName>
    <definedName name="Bundle2GrossRev">#REF!</definedName>
    <definedName name="Bundle2Name">#REF!</definedName>
    <definedName name="Bundle2PA">#REF!</definedName>
    <definedName name="Bundle2Units">#REF!</definedName>
    <definedName name="Bundle3GrossRev">#REF!</definedName>
    <definedName name="Bundle3Name">#REF!</definedName>
    <definedName name="Bundle3PA">#REF!</definedName>
    <definedName name="Bundle3Units">#REF!</definedName>
    <definedName name="Bundle4GrossRev">#REF!</definedName>
    <definedName name="Bundle4Name">#REF!</definedName>
    <definedName name="Bundle4PA">#REF!</definedName>
    <definedName name="Bundle4Units">#REF!</definedName>
    <definedName name="Bundle5GrossRev">#REF!</definedName>
    <definedName name="Bundle5Name">#REF!</definedName>
    <definedName name="Bundle5PA">#REF!</definedName>
    <definedName name="Bundle5Units">#REF!</definedName>
    <definedName name="Bundle6GrossRev">#REF!</definedName>
    <definedName name="Bundle6Name">#REF!</definedName>
    <definedName name="Bundle6PA">#REF!</definedName>
    <definedName name="Bundle6Units">#REF!</definedName>
    <definedName name="Bundle7GrossRev">#REF!</definedName>
    <definedName name="Bundle7Name">#REF!</definedName>
    <definedName name="Bundle7PA">#REF!</definedName>
    <definedName name="Bundle7Units">#REF!</definedName>
    <definedName name="Bundle8GrossRev">#REF!</definedName>
    <definedName name="Bundle8Name">#REF!</definedName>
    <definedName name="Bundle8PA">#REF!</definedName>
    <definedName name="Bundle8Units">#REF!</definedName>
    <definedName name="Bundle9GrossRev">#REF!</definedName>
    <definedName name="Bundle9Name">#REF!</definedName>
    <definedName name="Bundle9PA">#REF!</definedName>
    <definedName name="Bundle9Units">#REF!</definedName>
    <definedName name="BundleList">#REF!</definedName>
    <definedName name="BunsRollsGrossRevenue">#REF!</definedName>
    <definedName name="BunsRollsGrossRevenuePY">#REF!</definedName>
    <definedName name="BunsRollsGrossUnits">#REF!</definedName>
    <definedName name="BunsRollsGrossUnitsPY">#REF!</definedName>
    <definedName name="BunsRollsPA">#REF!</definedName>
    <definedName name="BunsRollsPAPY">#REF!</definedName>
    <definedName name="BunsRollsPromoLift">#REF!</definedName>
    <definedName name="BunsRollsReturns">#REF!</definedName>
    <definedName name="BunsRollsReturnsPY">#REF!</definedName>
    <definedName name="BUs">#REF!</definedName>
    <definedName name="CA_09">#REF!</definedName>
    <definedName name="CA_10">#REF!</definedName>
    <definedName name="Capital_Cost_Year">2018</definedName>
    <definedName name="Capital_Inflation">1%</definedName>
    <definedName name="CASHMG">#REF!</definedName>
    <definedName name="Categories">#REF!</definedName>
    <definedName name="CBWorkbookPriority" hidden="1">-1527382509</definedName>
    <definedName name="CC_toggle">1</definedName>
    <definedName name="ccccccccccccccc" hidden="1">#REF!</definedName>
    <definedName name="Check">OFFSET(#REF!,0,0,COUNTA(#REF!)-COUNTBLANK(#REF!),1)</definedName>
    <definedName name="CIQWBGuid" hidden="1">"fda46958-873c-4850-8af6-ce87028a69f3"</definedName>
    <definedName name="Classification_Factors">#REF!</definedName>
    <definedName name="Classification_Factors_Table">#REF!</definedName>
    <definedName name="Classified_Revenue_Requirement">#REF!</definedName>
    <definedName name="clear">#REF!</definedName>
    <definedName name="clearALL">#REF!</definedName>
    <definedName name="client">#REF!</definedName>
    <definedName name="CMA_Rate_2009">#REF!</definedName>
    <definedName name="Code">#REF!</definedName>
    <definedName name="Code_Unallocated">#REF!</definedName>
    <definedName name="Cons_ABC">#REF!</definedName>
    <definedName name="Cons_CY">#REF!</definedName>
    <definedName name="Cons_PY">#REF!</definedName>
    <definedName name="CONSUMPtoUNIT">#REF!</definedName>
    <definedName name="copy" hidden="1">#REF!</definedName>
    <definedName name="copy2" hidden="1">#REF!</definedName>
    <definedName name="Corp_CY">#REF!</definedName>
    <definedName name="Corp_PY">#REF!</definedName>
    <definedName name="Cost_Ctr19">#REF!</definedName>
    <definedName name="Cost_Ctr21">#REF!</definedName>
    <definedName name="Cost_Ctr71">#REF!</definedName>
    <definedName name="Cost_Ctr75">#REF!</definedName>
    <definedName name="Cost_Ctrs">#REF!</definedName>
    <definedName name="CostAllocation">#REF!</definedName>
    <definedName name="Cross_Walk">#REF!</definedName>
    <definedName name="CurrentYearStoreCount">#REF!</definedName>
    <definedName name="D" hidden="1">#REF!</definedName>
    <definedName name="data">#REF!</definedName>
    <definedName name="DATA_02" hidden="1">#REF!</definedName>
    <definedName name="DATA_08" hidden="1">#REF!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20">#REF!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#REF!</definedName>
    <definedName name="days">#REF!</definedName>
    <definedName name="dd" hidden="1">#REF!</definedName>
    <definedName name="ddddd" localSheetId="1" hidden="1">{"Bread_PTD",#N/A,FALSE,"Brand Bread";"Cake_PTD",#N/A,FALSE,"Brand Cake";"Bread Return% PTD",#N/A,FALSE,"BR Return%";"Cake Return% PTD",#N/A,FALSE,"CK Return%"}</definedName>
    <definedName name="ddddd" localSheetId="2" hidden="1">{"Bread_PTD",#N/A,FALSE,"Brand Bread";"Cake_PTD",#N/A,FALSE,"Brand Cake";"Bread Return% PTD",#N/A,FALSE,"BR Return%";"Cake Return% PTD",#N/A,FALSE,"CK Return%"}</definedName>
    <definedName name="ddddd" localSheetId="3" hidden="1">{"Bread_PTD",#N/A,FALSE,"Brand Bread";"Cake_PTD",#N/A,FALSE,"Brand Cake";"Bread Return% PTD",#N/A,FALSE,"BR Return%";"Cake Return% PTD",#N/A,FALSE,"CK Return%"}</definedName>
    <definedName name="ddddd" hidden="1">{"Bread_PTD",#N/A,FALSE,"Brand Bread";"Cake_PTD",#N/A,FALSE,"Brand Cake";"Bread Return% PTD",#N/A,FALSE,"BR Return%";"Cake Return% PTD",#N/A,FALSE,"CK Return%"}</definedName>
    <definedName name="dddddddddddd" hidden="1">#REF!</definedName>
    <definedName name="dddddddddddddddddddddddddddddddd" hidden="1">#REF!</definedName>
    <definedName name="Departamento">#REF!</definedName>
    <definedName name="Department">#REF!</definedName>
    <definedName name="depot">#REF!</definedName>
    <definedName name="Depot_Upload">#REF!</definedName>
    <definedName name="Depots_Upload">#REF!</definedName>
    <definedName name="dept1">#REF!</definedName>
    <definedName name="DETALLE">#REF!</definedName>
    <definedName name="DISPOS">#REF!</definedName>
    <definedName name="DocType">#REF!</definedName>
    <definedName name="ed" hidden="1">#REF!</definedName>
    <definedName name="eded" hidden="1">#REF!</definedName>
    <definedName name="ee">#REF!</definedName>
    <definedName name="eeee" hidden="1">#REF!</definedName>
    <definedName name="eeeee" localSheetId="1" hidden="1">{"Bread_PTD",#N/A,FALSE,"Brand Bread";"Cake_PTD",#N/A,FALSE,"Brand Cake";"Bread Return% PTD",#N/A,FALSE,"BR Return%";"Cake Return% PTD",#N/A,FALSE,"CK Return%"}</definedName>
    <definedName name="eeeee" localSheetId="2" hidden="1">{"Bread_PTD",#N/A,FALSE,"Brand Bread";"Cake_PTD",#N/A,FALSE,"Brand Cake";"Bread Return% PTD",#N/A,FALSE,"BR Return%";"Cake Return% PTD",#N/A,FALSE,"CK Return%"}</definedName>
    <definedName name="eeeee" localSheetId="3" hidden="1">{"Bread_PTD",#N/A,FALSE,"Brand Bread";"Cake_PTD",#N/A,FALSE,"Brand Cake";"Bread Return% PTD",#N/A,FALSE,"BR Return%";"Cake Return% PTD",#N/A,FALSE,"CK Return%"}</definedName>
    <definedName name="eeeee" hidden="1">{"Bread_PTD",#N/A,FALSE,"Brand Bread";"Cake_PTD",#N/A,FALSE,"Brand Cake";"Bread Return% PTD",#N/A,FALSE,"BR Return%";"Cake Return% PTD",#N/A,FALSE,"CK Return%"}</definedName>
    <definedName name="EEEEEEEEEEE" hidden="1">#REF!</definedName>
    <definedName name="eeeeeeeeeeee" hidden="1">#REF!</definedName>
    <definedName name="eeeeeeeeeeeee" hidden="1">#REF!</definedName>
    <definedName name="ele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GR">#REF!</definedName>
    <definedName name="ENV_CAP_FY08">#REF!</definedName>
    <definedName name="ENV_CAP_FY09">#REF!</definedName>
    <definedName name="ENV_CAP_FY10">#REF!</definedName>
    <definedName name="ENV_CAP_FY11">#REF!</definedName>
    <definedName name="ENV_CAP_FY12">#REF!</definedName>
    <definedName name="ENV_EXP_FY08">#REF!</definedName>
    <definedName name="ENV_EXP_FY09">#REF!</definedName>
    <definedName name="ENV_EXP_FY10">#REF!</definedName>
    <definedName name="ENV_EXP_FY11">#REF!</definedName>
    <definedName name="ENV_EXP_FY12">#REF!</definedName>
    <definedName name="EquipData">#REF!</definedName>
    <definedName name="EV__LASTREFTIME__" hidden="1">38579.6373148148</definedName>
    <definedName name="Exh5.2" hidden="1">#REF!</definedName>
    <definedName name="f" localSheetId="1" hidden="1">{#N/A,#N/A,FALSE,"FY97P1";#N/A,#N/A,FALSE,"FY97Z312";#N/A,#N/A,FALSE,"FY97LRBC";#N/A,#N/A,FALSE,"FY97O";#N/A,#N/A,FALSE,"FY97DAM"}</definedName>
    <definedName name="f" localSheetId="2" hidden="1">{#N/A,#N/A,FALSE,"FY97P1";#N/A,#N/A,FALSE,"FY97Z312";#N/A,#N/A,FALSE,"FY97LRBC";#N/A,#N/A,FALSE,"FY97O";#N/A,#N/A,FALSE,"FY97DAM"}</definedName>
    <definedName name="f" localSheetId="3" hidden="1">{#N/A,#N/A,FALSE,"FY97P1";#N/A,#N/A,FALSE,"FY97Z312";#N/A,#N/A,FALSE,"FY97LRBC";#N/A,#N/A,FALSE,"FY97O";#N/A,#N/A,FALSE,"FY97DAM"}</definedName>
    <definedName name="f" hidden="1">{#N/A,#N/A,FALSE,"FY97P1";#N/A,#N/A,FALSE,"FY97Z312";#N/A,#N/A,FALSE,"FY97LRBC";#N/A,#N/A,FALSE,"FY97O";#N/A,#N/A,FALSE,"FY97DAM"}</definedName>
    <definedName name="Facturas">#REF!</definedName>
    <definedName name="FCST">#REF!</definedName>
    <definedName name="ffff" hidden="1">#REF!</definedName>
    <definedName name="fill" hidden="1">#REF!</definedName>
    <definedName name="fill2" hidden="1">#REF!</definedName>
    <definedName name="First_Day">#REF!</definedName>
    <definedName name="Florida___Scenario_1_5_Material">#REF!</definedName>
    <definedName name="FOM">#REF!</definedName>
    <definedName name="FOMtoUNIT">#REF!</definedName>
    <definedName name="fsdfasfw">#REF!</definedName>
    <definedName name="FUELPRICE">#REF!</definedName>
    <definedName name="Function">#REF!</definedName>
    <definedName name="Functionalization_Factors">#REF!</definedName>
    <definedName name="Functionalization_Factors_Table">#REF!</definedName>
    <definedName name="Fusionworks">#REF!</definedName>
    <definedName name="FY10_P07_Units">#REF!</definedName>
    <definedName name="G" hidden="1">#REF!</definedName>
    <definedName name="GENMAX">#REF!</definedName>
    <definedName name="GENMIN">#REF!</definedName>
    <definedName name="GLDTL" hidden="1">#REF!</definedName>
    <definedName name="GondolaTurnsAllOtherBrandedBread">#REF!</definedName>
    <definedName name="GondolaTurnsBunsRolls">#REF!</definedName>
    <definedName name="GondolaTurnsPremiumWheat">#REF!</definedName>
    <definedName name="GondolaTurnsPremiumWhite">#REF!</definedName>
    <definedName name="GondolaTurnsSuperPremium">#REF!</definedName>
    <definedName name="GROUP_INSURANCE">#REF!</definedName>
    <definedName name="grpin1">#REF!</definedName>
    <definedName name="H" hidden="1">#REF!</definedName>
    <definedName name="hello" hidden="1">#REF!</definedName>
    <definedName name="hhh" hidden="1">#REF!</definedName>
    <definedName name="hhhhhhhhhhhh" hidden="1">#REF!</definedName>
    <definedName name="HTML_CodePage" hidden="1">1252</definedName>
    <definedName name="HTML_Control" localSheetId="1" hidden="1">{"'Sheet1'!$A$1:$J$121"}</definedName>
    <definedName name="HTML_Control" localSheetId="2" hidden="1">{"'Sheet1'!$A$1:$J$121"}</definedName>
    <definedName name="HTML_Control" localSheetId="3" hidden="1">{"'Sheet1'!$A$1:$J$121"}</definedName>
    <definedName name="HTML_Control" hidden="1">{"'Sheet1'!$A$1:$J$121"}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InchesFacingAllOtherBrandedBread">#REF!</definedName>
    <definedName name="InchesFacingBunsRolls">#REF!</definedName>
    <definedName name="InchesFacingPremiumWheat">#REF!</definedName>
    <definedName name="InchesFacingPremiumWhite">#REF!</definedName>
    <definedName name="InchesFacingSuperPremium">#REF!</definedName>
    <definedName name="InchesPerFacingPLInstSecondary">#REF!</definedName>
    <definedName name="Index" comment="Allows the User to Select Basis for Index / Variance">#REF!</definedName>
    <definedName name="IndexPartB">#REF!</definedName>
    <definedName name="Inflation">0</definedName>
    <definedName name="Int_P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"cas"</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42949.533599537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39370.5411805556</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6" hidden="1">"$B$7:$B$26"</definedName>
    <definedName name="IRI_WorkspaceId" hidden="1">"8a6e39098610417db46cc04a2213e7eb"</definedName>
    <definedName name="JJ">#REF!</definedName>
    <definedName name="jjjj" hidden="1">#REF!</definedName>
    <definedName name="jjjjjjjjjjj" hidden="1">#REF!</definedName>
    <definedName name="jkjk" hidden="1">#REF!</definedName>
    <definedName name="jpmorgan">#REF!</definedName>
    <definedName name="jskljsljslk" localSheetId="1" hidden="1">TextRefCopy1</definedName>
    <definedName name="jskljsljslk" localSheetId="2" hidden="1">TextRefCopy1</definedName>
    <definedName name="jskljsljslk" localSheetId="3" hidden="1">TextRefCopy1</definedName>
    <definedName name="jskljsljslk" hidden="1">TextRefCopy1</definedName>
    <definedName name="K2_WBEVMODE" hidden="1">-1</definedName>
    <definedName name="kansas">#REF!</definedName>
    <definedName name="KIM">#REF!</definedName>
    <definedName name="kjdfj" localSheetId="1" hidden="1">{#N/A,#N/A,FALSE,"FY97P1";#N/A,#N/A,FALSE,"FY97Z312";#N/A,#N/A,FALSE,"FY97LRBC";#N/A,#N/A,FALSE,"FY97O";#N/A,#N/A,FALSE,"FY97DAM"}</definedName>
    <definedName name="kjdfj" localSheetId="2" hidden="1">{#N/A,#N/A,FALSE,"FY97P1";#N/A,#N/A,FALSE,"FY97Z312";#N/A,#N/A,FALSE,"FY97LRBC";#N/A,#N/A,FALSE,"FY97O";#N/A,#N/A,FALSE,"FY97DAM"}</definedName>
    <definedName name="kjdfj" localSheetId="3" hidden="1">{#N/A,#N/A,FALSE,"FY97P1";#N/A,#N/A,FALSE,"FY97Z312";#N/A,#N/A,FALSE,"FY97LRBC";#N/A,#N/A,FALSE,"FY97O";#N/A,#N/A,FALSE,"FY97DAM"}</definedName>
    <definedName name="kjdfj" hidden="1">{#N/A,#N/A,FALSE,"FY97P1";#N/A,#N/A,FALSE,"FY97Z312";#N/A,#N/A,FALSE,"FY97LRBC";#N/A,#N/A,FALSE,"FY97O";#N/A,#N/A,FALSE,"FY97DAM"}</definedName>
    <definedName name="kjjjjjjjjjjjjj" hidden="1">#REF!</definedName>
    <definedName name="kjkk" hidden="1">#REF!</definedName>
    <definedName name="kkkk" hidden="1">#REF!</definedName>
    <definedName name="kkkkkkkk" localSheetId="1" hidden="1">{#N/A,#N/A,FALSE,"FY97P1";#N/A,#N/A,FALSE,"FY97Z312";#N/A,#N/A,FALSE,"FY97LRBC";#N/A,#N/A,FALSE,"FY97O";#N/A,#N/A,FALSE,"FY97DAM"}</definedName>
    <definedName name="kkkkkkkk" localSheetId="2" hidden="1">{#N/A,#N/A,FALSE,"FY97P1";#N/A,#N/A,FALSE,"FY97Z312";#N/A,#N/A,FALSE,"FY97LRBC";#N/A,#N/A,FALSE,"FY97O";#N/A,#N/A,FALSE,"FY97DAM"}</definedName>
    <definedName name="kkkkkkkk" localSheetId="3" hidden="1">{#N/A,#N/A,FALSE,"FY97P1";#N/A,#N/A,FALSE,"FY97Z312";#N/A,#N/A,FALSE,"FY97LRBC";#N/A,#N/A,FALSE,"FY97O";#N/A,#N/A,FALSE,"FY97DAM"}</definedName>
    <definedName name="kkkkkkkk" hidden="1">{#N/A,#N/A,FALSE,"FY97P1";#N/A,#N/A,FALSE,"FY97Z312";#N/A,#N/A,FALSE,"FY97LRBC";#N/A,#N/A,FALSE,"FY97O";#N/A,#N/A,FALSE,"FY97DAM"}</definedName>
    <definedName name="kkkkkkkkkkkk" hidden="1">#REF!</definedName>
    <definedName name="kkkkkkkkkkkkkk" hidden="1">#REF!</definedName>
    <definedName name="kkkkkkkkkkkkkkkll" hidden="1">#REF!</definedName>
    <definedName name="LastYearStoreCount">#REF!</definedName>
    <definedName name="Legacy">#REF!</definedName>
    <definedName name="Line_Item">#REF!</definedName>
    <definedName name="LineItems">#REF!</definedName>
    <definedName name="lll" hidden="1">#REF!</definedName>
    <definedName name="LLLLLL" hidden="1">#REF!</definedName>
    <definedName name="lllllllll" hidden="1">#REF!</definedName>
    <definedName name="lllllllllllllll" hidden="1">#REF!</definedName>
    <definedName name="llllllllllllllllllllll" hidden="1">#REF!</definedName>
    <definedName name="llo" hidden="1">#REF!</definedName>
    <definedName name="LOCALCURR">#REF!</definedName>
    <definedName name="LocalK">#REF!,#REF!,#REF!,#REF!,#REF!</definedName>
    <definedName name="MATL">#REF!</definedName>
    <definedName name="Million">#REF!</definedName>
    <definedName name="millions">#REF!</definedName>
    <definedName name="mix" localSheetId="1" hidden="1">{"Price Mix",#N/A,FALSE,"Tables"}</definedName>
    <definedName name="mix" localSheetId="2" hidden="1">{"Price Mix",#N/A,FALSE,"Tables"}</definedName>
    <definedName name="mix" localSheetId="3" hidden="1">{"Price Mix",#N/A,FALSE,"Tables"}</definedName>
    <definedName name="mix" hidden="1">{"Price Mix",#N/A,FALSE,"Tables"}</definedName>
    <definedName name="MLNK02347c98abe94ba9b3722615bcea76f2" hidden="1">#REF!</definedName>
    <definedName name="MLNK0262065a669a4e968930c4526b0f05b7" hidden="1">#REF!</definedName>
    <definedName name="MLNK02b791ed46a444d090833f3ce58fb934" hidden="1">#REF!</definedName>
    <definedName name="MLNK03e2a036ea3842699f83504ad8f7a5e5" hidden="1">#REF!</definedName>
    <definedName name="MLNK03f04ae1071849c79db6439ced8d26c9" hidden="1">#REF!</definedName>
    <definedName name="MLNK043c1e5a207443eb8f069dbd2d6ecc64" hidden="1">#REF!</definedName>
    <definedName name="MLNK045375ee4a4548bfa72023ea2f1316ae" hidden="1">#REF!</definedName>
    <definedName name="MLNK0465b191f0134334bd6cbd9eb298cdb0" hidden="1">#REF!</definedName>
    <definedName name="MLNK04937c37b0f64af18046c31d5cfeff71" hidden="1">#REF!</definedName>
    <definedName name="MLNK049828f2a61e436099b2fb772a17356d" hidden="1">#REF!</definedName>
    <definedName name="MLNK056d8357b79d4eb69caae6809440ae9e" hidden="1">#REF!</definedName>
    <definedName name="MLNK05b5f32848ca4ccdb53f467a4f8fcabf" hidden="1">#REF!</definedName>
    <definedName name="MLNK0624affccd53448b9975d0cd5b3b311c" hidden="1">#REF!</definedName>
    <definedName name="MLNK066d45cd0eaf423f82fea9c28653ace1" hidden="1">#REF!</definedName>
    <definedName name="MLNK06d6f2b802744c6bbacb48586ac5ebe1" hidden="1">#REF!</definedName>
    <definedName name="MLNK06ee92ac18cc4d1cb585ae5a9b158177" hidden="1">#REF!</definedName>
    <definedName name="MLNK070302756cb64499b49c608764cbc7d5" hidden="1">#REF!</definedName>
    <definedName name="MLNK070aa30f79e64056ae744044db8d4c19" hidden="1">#REF!</definedName>
    <definedName name="MLNK07d9cef4c7c74977abff5d0bf2e93c15" hidden="1">#REF!</definedName>
    <definedName name="MLNK097feda4769a4bf6847c682bb102e327" hidden="1">#REF!</definedName>
    <definedName name="MLNK09862c159cb148c4997e666ddcf57115" hidden="1">#REF!</definedName>
    <definedName name="MLNK09cca42754934922a07d3a367f92d435" hidden="1">#REF!</definedName>
    <definedName name="MLNK09d81ba5b40a42c0a9c14c810f1878cc" hidden="1">#REF!</definedName>
    <definedName name="MLNK0b082d276bca40faa8004fcab2601e68" hidden="1">#REF!</definedName>
    <definedName name="MLNK0b092fa231b04e2396db4bf15cecd0c3" hidden="1">#REF!</definedName>
    <definedName name="MLNK0b8bab327c0147d6ba4d9c01bde0c846" hidden="1">#REF!</definedName>
    <definedName name="MLNK0bf2454c25664e64ae8d489f22f02acd" hidden="1">#REF!</definedName>
    <definedName name="MLNK0c20fcebec34462ead6e44515658074e" hidden="1">#REF!</definedName>
    <definedName name="MLNK0c8ba547a1514edc9a147b16e9e57c04" hidden="1">#REF!</definedName>
    <definedName name="MLNK0d09efce5d334adab7eadc8455671d25" hidden="1">#REF!</definedName>
    <definedName name="MLNK0e7d997834d146e59be8c567513dbc73" hidden="1">#REF!</definedName>
    <definedName name="MLNK0f6a8f93e67b44949558c9c724157855" hidden="1">#REF!</definedName>
    <definedName name="MLNK0f8ee7e3d6684f56b91213ff6e90fe1b" hidden="1">#REF!</definedName>
    <definedName name="MLNK0f9829bf3f2649c2a538fcb2cf8b24fe" hidden="1">#REF!</definedName>
    <definedName name="MLNK11b485f0e80a44ffb9a7deb8be61f099" hidden="1">#REF!</definedName>
    <definedName name="MLNK1391aab276394e21be88e9a90d23fcf2" hidden="1">#REF!</definedName>
    <definedName name="MLNK14e014d9037a49668e199d3784eef1f4" hidden="1">#REF!</definedName>
    <definedName name="MLNK15204dd5e4ec404d90f7eb22f1bad2ed" hidden="1">#REF!</definedName>
    <definedName name="MLNK15ce465ad48849b89dd690a9c51bba8a" hidden="1">#REF!</definedName>
    <definedName name="MLNK1607210ce72346f78bac1856d21ec9ea" hidden="1">#REF!</definedName>
    <definedName name="MLNK1639424883e1435b88a9242b1788d136" hidden="1">#REF!</definedName>
    <definedName name="MLNK165d1a9d7fa04befab5f4c77a2635fe9" hidden="1">#REF!</definedName>
    <definedName name="MLNK177560faf53444eba7c99a855f81b48a" hidden="1">#REF!</definedName>
    <definedName name="MLNK1871dbc761b14af196dd83f16fd31a61" hidden="1">#REF!</definedName>
    <definedName name="MLNK18cee1f17b9844a4a586aeb9361b4ef1" hidden="1">#REF!</definedName>
    <definedName name="MLNK18f36d5e46a242d4975aa2cb418391f5" hidden="1">#REF!</definedName>
    <definedName name="MLNK19e6afb16f4648328debe1c6135c3d10" hidden="1">#REF!</definedName>
    <definedName name="MLNK1a2a7cf1be524d52a31eb8cd96a763cb" hidden="1">#REF!</definedName>
    <definedName name="MLNK1a91886f3c5a4d589a5e6a36f4eec6d3" hidden="1">#REF!</definedName>
    <definedName name="MLNK1b01a1c7503f4e3db843c5ee082376b3" hidden="1">#REF!</definedName>
    <definedName name="MLNK1b9d7dbd02704ed0b18a5b5ee898cbe1" hidden="1">#REF!</definedName>
    <definedName name="MLNK1c65a5e0efd4414fb11830954083af7f" hidden="1">#REF!</definedName>
    <definedName name="MLNK1d4bc7fb67f544eb963ce66e6c87487d" hidden="1">#REF!</definedName>
    <definedName name="MLNK1ecd8ff118b84d0595b49e9cbba23524" hidden="1">#REF!</definedName>
    <definedName name="MLNK1f0c1ce04fd44380a7476d1707ca2bb8" hidden="1">#REF!</definedName>
    <definedName name="MLNK1f68c3d05fc04f47954f056ca0e8849b" hidden="1">#REF!</definedName>
    <definedName name="MLNK1fd69c2d7cb14234bacd3f64e619d2c8" hidden="1">#REF!</definedName>
    <definedName name="MLNK209443b38cdd4e9cae3c7943483c8070" hidden="1">#REF!</definedName>
    <definedName name="MLNK2184274f3e2d4f0c9ace0067e8f9e2da" hidden="1">#REF!</definedName>
    <definedName name="MLNK21a0d26467c549acb5dbaf5c2234f1b8" hidden="1">#REF!</definedName>
    <definedName name="MLNK21a3f9f85f66464ab19f2b2111d98410" hidden="1">#REF!</definedName>
    <definedName name="MLNK21b54d7030a740a9a542cd222db7c708" hidden="1">#REF!</definedName>
    <definedName name="MLNK22e32a2d70a84fafbb5884fa1ab5b76c" hidden="1">#REF!</definedName>
    <definedName name="MLNK248d9b3e0e934d35964a07c1341e23b6" hidden="1">#REF!</definedName>
    <definedName name="MLNK2658219a56b541ab8153804281cdba79" hidden="1">#REF!</definedName>
    <definedName name="MLNK26c02635a0d74d4088cd433fdea92ca1" hidden="1">#REF!</definedName>
    <definedName name="MLNK27da0f47019e47f79817fef6e398902d" hidden="1">#REF!</definedName>
    <definedName name="MLNK27f323f0e2874762881301b4e840d7f2" hidden="1">#REF!</definedName>
    <definedName name="MLNK2805b44edd0441129f8e11aa4acd41a7" hidden="1">#REF!</definedName>
    <definedName name="MLNK296c940554a54038b436a5a194f390b0" hidden="1">#REF!</definedName>
    <definedName name="MLNK29d6568d77a84ac0840cba8e1d1d6ee3" hidden="1">#REF!</definedName>
    <definedName name="MLNK2a47b22002254067be85e68327a7e813" hidden="1">#REF!</definedName>
    <definedName name="MLNK2a5c79f50aec42c8a2e31d5325c28031" hidden="1">#REF!</definedName>
    <definedName name="MLNK2a5e8554d6d24547af0536956f860375" hidden="1">#REF!</definedName>
    <definedName name="MLNK2aecb38e444a4a40a14b70143f708801" hidden="1">#REF!</definedName>
    <definedName name="MLNK2b8114d7a2d84280a2be0050bd51168b" hidden="1">#REF!</definedName>
    <definedName name="MLNK2be8dd5fafc0478aa9b72035019b5312" hidden="1">#REF!</definedName>
    <definedName name="MLNK2c1ea20a78034d11aad208c8cb37fc57" hidden="1">#REF!</definedName>
    <definedName name="MLNK2c24ddb14bd24af285ffc11304208820" hidden="1">#REF!</definedName>
    <definedName name="MLNK2c7069f1dccc47fcaec327b3c64f7bc6" hidden="1">#REF!</definedName>
    <definedName name="MLNK2db95360c50d4010be00f3b6ddc7792d" hidden="1">#REF!</definedName>
    <definedName name="MLNK2deef52e26fc409fa454323d5247537c" hidden="1">#REF!</definedName>
    <definedName name="MLNK2df7a817a5c246af99027147ede92642" hidden="1">#REF!</definedName>
    <definedName name="MLNK2e2dfb78537e41a6b46ecbf4575afbd1" hidden="1">#REF!</definedName>
    <definedName name="MLNK2f885612a8f944a086299dda361c7ed1" hidden="1">#REF!</definedName>
    <definedName name="MLNK2fe5187b5ef446448070aaf0b454c70c" hidden="1">#REF!</definedName>
    <definedName name="MLNK308ec47b16224f54a3a1ed632cbe0316" hidden="1">#REF!</definedName>
    <definedName name="MLNK31399fdff50142e59cba8c077ad38f91" hidden="1">#REF!</definedName>
    <definedName name="MLNK31c2d578afa84b99a2cd086665213a79" hidden="1">#REF!</definedName>
    <definedName name="MLNK31ff285c72d4439dbe0e2be832dc8679" hidden="1">#REF!</definedName>
    <definedName name="MLNK35e4b6f0156948d1bdf9153b287ae30f" hidden="1">#REF!</definedName>
    <definedName name="MLNK360f3d432fda4ea990599a5f08def911" hidden="1">#REF!</definedName>
    <definedName name="MLNK3648f583af614635b59edb48f94a4130" hidden="1">#REF!</definedName>
    <definedName name="MLNK3658811918af4fd78645ae1c10cfe309" hidden="1">#REF!</definedName>
    <definedName name="MLNK36abbd0d52b04afd9a1aa158ef250528" hidden="1">#REF!</definedName>
    <definedName name="MLNK36e5efc324ea43cabbf6164f660626bf" hidden="1">#REF!</definedName>
    <definedName name="MLNK36eb917cf7d14534b65b7531d6c48f0a" hidden="1">#REF!</definedName>
    <definedName name="MLNK3706e24c887c4bfbbdad6cf2cec81d6c" hidden="1">#REF!</definedName>
    <definedName name="MLNK37a873b0c9d34fb08c46e4acd5991a92" hidden="1">#REF!</definedName>
    <definedName name="MLNK37baddb09f3b4c75a05f2fcf17aedfe6" hidden="1">#REF!</definedName>
    <definedName name="MLNK37f868d4fa2843f0824a0aea3caff875" hidden="1">#REF!</definedName>
    <definedName name="MLNK3828f00d5db24b5cb3f5ea512518e4e1" hidden="1">#REF!</definedName>
    <definedName name="MLNK38d046e8ed49413a95ebb71b6f526008" hidden="1">#REF!</definedName>
    <definedName name="MLNK3aade161feec4705b303c619f23a71c0" hidden="1">#REF!</definedName>
    <definedName name="MLNK3ad0197dea8e471aafedb431ba3d1ad3" hidden="1">#REF!</definedName>
    <definedName name="MLNK3b38a2b0fec4415786f78bdb5f2c5b17" hidden="1">#REF!</definedName>
    <definedName name="MLNK3b7d42c6927a47d3aa8c3b806705192d" hidden="1">#REF!</definedName>
    <definedName name="MLNK3bac5fe737474ee291eda81fc45a936b" hidden="1">#REF!</definedName>
    <definedName name="MLNK3bd9cb0bf4ae46c18f27be91d867f5d0" hidden="1">#REF!</definedName>
    <definedName name="MLNK3c28ecdfc128449bb2e925e5c3bc7f79" hidden="1">#REF!</definedName>
    <definedName name="MLNK3d4c90ddf7624b599035ed156292e6e7" hidden="1">#REF!</definedName>
    <definedName name="MLNK3e1282583c70432bb6e4f5bcf64f6799" hidden="1">#REF!</definedName>
    <definedName name="MLNK3e3e2f3ea73b4ce2b3b55a1ff8863e08" hidden="1">#REF!</definedName>
    <definedName name="MLNK3e5a338d69ad40388d23cbc751d891a4" hidden="1">#REF!</definedName>
    <definedName name="MLNK3e647beb89b24f928aea55bf87a19639" hidden="1">#REF!</definedName>
    <definedName name="MLNK3eee6069b89b44b9857417005784e3ab" hidden="1">#REF!</definedName>
    <definedName name="MLNK403ebfd4f40e43c99784de624c8f354d" hidden="1">#REF!</definedName>
    <definedName name="MLNK413da80677384ac0a79b6ccc1fdb5195" hidden="1">#REF!</definedName>
    <definedName name="MLNK415f334cb91f4b7282c1eeafac78ea43" hidden="1">#REF!</definedName>
    <definedName name="MLNK41e4e79c26a142d59def981d2dd145df" hidden="1">#REF!</definedName>
    <definedName name="MLNK42752d9e1ccc44ce9adb2280645efe9b" hidden="1">#REF!</definedName>
    <definedName name="MLNK42b3bb17631f41b8b3f75f71dd17fa5f" hidden="1">#REF!</definedName>
    <definedName name="MLNK4319580fe7794c4099aedb5cf68a3476" hidden="1">#REF!</definedName>
    <definedName name="MLNK433fb54cacd1435a9c9e560c0cdd8df8" hidden="1">#REF!</definedName>
    <definedName name="MLNK438a2a6e120142498741816ba9579735" hidden="1">#REF!</definedName>
    <definedName name="MLNK43d81e261c8a4297b97427c57a2a0f3d" hidden="1">#REF!</definedName>
    <definedName name="MLNK443d01b130344b52a766fe8ee0d9c39d" hidden="1">#REF!</definedName>
    <definedName name="MLNK458aaa79af9846afb73e41d3c9e2f1ab" hidden="1">#REF!</definedName>
    <definedName name="MLNK45b83cc97481460da2311ad794b247e4" hidden="1">#REF!</definedName>
    <definedName name="MLNK45c76ff10b874741ab77a9634a1feb11" hidden="1">#REF!</definedName>
    <definedName name="MLNK46df31e034a7404583d4c864ba95b54e" hidden="1">#REF!</definedName>
    <definedName name="MLNK47ecd769fb4441469072be216124a69f" hidden="1">#REF!</definedName>
    <definedName name="MLNK482919bd20434765a50a5474233d58dc" hidden="1">#REF!</definedName>
    <definedName name="MLNK48471666c3414f8aa956b5053db71384" hidden="1">#REF!</definedName>
    <definedName name="MLNK484bb76c7e41479cbe4e39303ad6f0d3" hidden="1">#REF!</definedName>
    <definedName name="MLNK4931501a55124a859b558556c9bde21a" hidden="1">#REF!</definedName>
    <definedName name="MLNK498d98cc04654c498b39d53c1522165b" hidden="1">#REF!</definedName>
    <definedName name="MLNK49d3f0c296384b68956588199f80ee48" hidden="1">#REF!</definedName>
    <definedName name="MLNK49e6d6b375eb4898b318fa941c74e98b" hidden="1">#REF!</definedName>
    <definedName name="MLNK4a1a0bcea1014b019e7b811681cb9ba0" hidden="1">#REF!</definedName>
    <definedName name="MLNK4bb76648e81d4bf3804872f4216576c9" hidden="1">#REF!</definedName>
    <definedName name="MLNK4c45991e708e4e0086cff0f3dec04376" hidden="1">#REF!</definedName>
    <definedName name="MLNK4c635a19550a44109070e6130c847b6b" hidden="1">#REF!</definedName>
    <definedName name="MLNK4cde9847bc18436482ab008f59ab9718" hidden="1">#REF!</definedName>
    <definedName name="MLNK4d258d99109745b2be56909102240102" hidden="1">#REF!</definedName>
    <definedName name="MLNK4d7213d61e414411986e7d332e756fc5" hidden="1">#REF!</definedName>
    <definedName name="MLNK4da9c9e6b8c644f380a6ca5d5ab2620f" hidden="1">#REF!</definedName>
    <definedName name="MLNK4e49e49c582e448e9e30a83d9c83a122" hidden="1">#REF!</definedName>
    <definedName name="MLNK4e9053f195424c5898385bfd1c12f6b3" hidden="1">#REF!</definedName>
    <definedName name="MLNK4f98288bba1c4350913b060688bde28e" hidden="1">#REF!</definedName>
    <definedName name="MLNK508ff2ecf28e40cfaa71d75881b6a90a" hidden="1">#REF!</definedName>
    <definedName name="MLNK509f8c4fb6714660a48602426ab100f0" hidden="1">#REF!</definedName>
    <definedName name="MLNK50bae705cc0d41ad9ba07fcaf0b91d98" hidden="1">#REF!</definedName>
    <definedName name="MLNK51a8fd158f3540cd92b538a0e9992c1d" hidden="1">#REF!</definedName>
    <definedName name="MLNK51bea82e02e4429d891d84a27212e619" hidden="1">#REF!</definedName>
    <definedName name="MLNK52cb6911a2a44cb19e70c2ca9b02d38e" hidden="1">#REF!</definedName>
    <definedName name="MLNK52efdd4a84064a8ca4dec1a4ddc32412" hidden="1">#REF!</definedName>
    <definedName name="MLNK5347981ee1dd4801af77c60c95ccb8e1" hidden="1">#REF!</definedName>
    <definedName name="MLNK536333f261bd411397bf03627d7c2745" hidden="1">#REF!</definedName>
    <definedName name="MLNK53a9cc6153f347ccb56b1fc51538aa76" hidden="1">#REF!</definedName>
    <definedName name="MLNK53e55a5a145e40329efd59713c9d9c6f" hidden="1">#REF!</definedName>
    <definedName name="MLNK5492763a4dfa4261a804a7a6144d6c5f" hidden="1">#REF!</definedName>
    <definedName name="MLNK55ae9c71f0dd499881deb18bc8d1f2a5" hidden="1">#REF!</definedName>
    <definedName name="MLNK560b6e60e3e0435e8c4d001347bff533" hidden="1">#REF!</definedName>
    <definedName name="MLNK570ef26b10a941acb89178583a814e76" hidden="1">#REF!</definedName>
    <definedName name="MLNK579ef4e1916f46aab301f33adc076bcc" hidden="1">#REF!</definedName>
    <definedName name="MLNK582db0217a614d7ba0e1511524a77e05" hidden="1">#REF!</definedName>
    <definedName name="MLNK5898a6e69caa4597babc57cdf97bd9bf" hidden="1">#REF!</definedName>
    <definedName name="MLNK59f209be2bf3401e9e0607f2f78b4c04" hidden="1">#REF!</definedName>
    <definedName name="MLNK5a83c17b18714ce0becd2b289712c52b" hidden="1">#REF!</definedName>
    <definedName name="MLNK5abb92c89621466b91d5cb1ade855f7f" hidden="1">#REF!</definedName>
    <definedName name="MLNK5ad85d409591497d8dad9509425e0ba2" hidden="1">#REF!</definedName>
    <definedName name="MLNK5ae714f60c1641bb934d97ab30be240e" hidden="1">#REF!</definedName>
    <definedName name="MLNK5b339955694e46b7802896462eee8b3d" hidden="1">#REF!</definedName>
    <definedName name="MLNK5cb4dbe67964435e930dd63eb29896b1" hidden="1">#REF!</definedName>
    <definedName name="MLNK5d5c778196e0436eba8d974251b3bf17" hidden="1">#REF!</definedName>
    <definedName name="MLNK5d68080b038343fa816dada380863ce8" hidden="1">#REF!</definedName>
    <definedName name="MLNK5d77c638f3c2404dab35b6e6ac94b9a7" hidden="1">#REF!</definedName>
    <definedName name="MLNK5df9151fd86842b89bcd179e2f0def34" hidden="1">#REF!</definedName>
    <definedName name="MLNK5eada16b3c5c487bbc0de01cf74e2173" hidden="1">#REF!</definedName>
    <definedName name="MLNK5f228fd4a59d4db2812d49b0a7754e23" hidden="1">#REF!</definedName>
    <definedName name="MLNK5f848ded84264f5d98bf3e15cbe8c01d" hidden="1">#REF!</definedName>
    <definedName name="MLNK5fa1877d45bd4a9289b48633d5b5072a" hidden="1">#REF!</definedName>
    <definedName name="MLNK610db0b6cc754ef99c73a3cd6f22f571" hidden="1">#REF!</definedName>
    <definedName name="MLNK6226dcd378504a2ca1dbbaa1e632dc0a" hidden="1">#REF!</definedName>
    <definedName name="MLNK63c206df9ed041a9a1121d1257b3f60b" hidden="1">#REF!</definedName>
    <definedName name="MLNK6411ea80b5b440648c6d6066ca29173c" hidden="1">#REF!</definedName>
    <definedName name="MLNK65bc63d0bd984accb696d002904d0f08" hidden="1">#REF!</definedName>
    <definedName name="MLNK6640a089c91645b3a9f3615b7584b729" hidden="1">#REF!</definedName>
    <definedName name="MLNK672e13883a264a4f8e419d942933dd1b" hidden="1">#REF!</definedName>
    <definedName name="MLNK6790d0c9a6224e2d928c158b38604b86" hidden="1">#REF!</definedName>
    <definedName name="MLNK67c184b495fd4955b3cf94cbcedb6638" hidden="1">#REF!</definedName>
    <definedName name="MLNK695bfab210c8400cbd5abb57e71aebe6" hidden="1">#REF!</definedName>
    <definedName name="MLNK69aa328df44848a999824b4b2fa0448b" hidden="1">#REF!</definedName>
    <definedName name="MLNK69d944092bcf489d931862cbfbe1c996" hidden="1">#REF!</definedName>
    <definedName name="MLNK6ab964da169d467bbce24bbafd667728" hidden="1">#REF!</definedName>
    <definedName name="MLNK6b00ddf2e9c04801b29cc98e91eb2dbc" hidden="1">#REF!</definedName>
    <definedName name="MLNK6b423b375ecf4725b5fa25353b990667" hidden="1">#REF!</definedName>
    <definedName name="MLNK6b65ed32ce7640a99fa7442f9889b454" hidden="1">#REF!</definedName>
    <definedName name="MLNK6c16a94d2a0b43b7b8adb5c5950c7890" hidden="1">#REF!</definedName>
    <definedName name="MLNK6c366b5f04d54533bf372b0bebc30c9f" hidden="1">#REF!</definedName>
    <definedName name="MLNK6c949c245d594993a72b43c4e938f5d2" hidden="1">#REF!</definedName>
    <definedName name="MLNK6d480d6ee1b34b10965446268e5e05ed" hidden="1">#REF!</definedName>
    <definedName name="MLNK6d5ef2ae7d494c4983a39cafda858a07" hidden="1">#REF!</definedName>
    <definedName name="MLNK6e283d9da0464568a5dfc377690f1543" hidden="1">#REF!</definedName>
    <definedName name="MLNK6e6ce24531cb48eaa9d8307f24b6a872" hidden="1">#REF!</definedName>
    <definedName name="MLNK6ea59209ef7a45c9833c1204928341d0" hidden="1">#REF!</definedName>
    <definedName name="MLNK6f98c812586e46718c1e93daade62794" hidden="1">#REF!</definedName>
    <definedName name="MLNK6fae11f939ba4aaa9802df3725e20ebb" hidden="1">#REF!</definedName>
    <definedName name="MLNK6ff06dccb8854c3b939387890f5c8993" hidden="1">#REF!</definedName>
    <definedName name="MLNK7006de1b050c4e36a26d4f3df2768687" hidden="1">#REF!</definedName>
    <definedName name="MLNK70df96ddcf5e421ab12a8c2e2c167bf8" hidden="1">#REF!</definedName>
    <definedName name="MLNK72298a29c71740da88c3fd2965b44709" hidden="1">#REF!</definedName>
    <definedName name="MLNK7320956c55894738a58535007c9313c1" hidden="1">#REF!</definedName>
    <definedName name="MLNK732c066412c842f39247eaa9b6c6a2b0" hidden="1">#REF!</definedName>
    <definedName name="MLNK73cefd734dde4b4ca833bd52be1fa527" hidden="1">#REF!</definedName>
    <definedName name="MLNK73d7f83c73834c11ace54c3ccdbcac3f" hidden="1">#REF!</definedName>
    <definedName name="MLNK74b6be136557406f93d3fabd488f684b" hidden="1">#REF!</definedName>
    <definedName name="MLNK7586c74528b54c32aec2be58fd578869" hidden="1">#REF!</definedName>
    <definedName name="MLNK75cfff200780462da3dcec6b0350fe13" hidden="1">#REF!</definedName>
    <definedName name="MLNK75fed7b1a5d344618cc0a1d861ff8665" hidden="1">#REF!</definedName>
    <definedName name="MLNK76fea2f65b2c4015983773cce88188ba" hidden="1">#REF!</definedName>
    <definedName name="MLNK7717dbd64b4f4e368a87cd7134213489" hidden="1">#REF!</definedName>
    <definedName name="MLNK776e206f7b34477d9fe2261fc720ce07" hidden="1">#REF!</definedName>
    <definedName name="MLNK78198bd7015f42f599923a8e585086b5" hidden="1">#REF!</definedName>
    <definedName name="MLNK78afc04f88f94fb2a2de1a68e9f170f3" hidden="1">#REF!</definedName>
    <definedName name="MLNK79515637e4784aa7b54851b3bf4ee9d0" hidden="1">#REF!</definedName>
    <definedName name="MLNK79518544eb1e4239bad2c4df986bfcb2" hidden="1">#REF!</definedName>
    <definedName name="MLNK79c185f0a9ff46d49295c3ad86d88745" hidden="1">#REF!</definedName>
    <definedName name="MLNK7ab4431700474b12aad45a0e8e119c10" hidden="1">#REF!</definedName>
    <definedName name="MLNK7b2229d2956847c2bacafaddac3315c0" hidden="1">#REF!</definedName>
    <definedName name="MLNK7bdd4a8943c247d98d9afc0cccf057c7" hidden="1">#REF!</definedName>
    <definedName name="MLNK7d44ae3b8fb748759c025ff240f58bb1" hidden="1">#REF!</definedName>
    <definedName name="MLNK7dc1b60e98604641860cb357980c435e" hidden="1">#REF!</definedName>
    <definedName name="MLNK7dcaa5a87c7247068b76a43a8dd42b7d" hidden="1">#REF!</definedName>
    <definedName name="MLNK7ddf4f9db0324f7ebf9355303eb31c1f" hidden="1">#REF!</definedName>
    <definedName name="MLNK7ebcc979ebd94d74a778743b7667dc5c" hidden="1">#REF!</definedName>
    <definedName name="MLNK7ef2886e3c5b4aef813d8064e0a67da3" hidden="1">#REF!</definedName>
    <definedName name="MLNK7f3b2b5f505341e2953ae07dd22a644d" hidden="1">#REF!</definedName>
    <definedName name="MLNK7fb0284a33ca45b6bc8db27e6722b74e" hidden="1">#REF!</definedName>
    <definedName name="MLNK80e30c2279ce4a1c964731ffa1934673" hidden="1">#REF!</definedName>
    <definedName name="MLNK80e41df743d74118bf3cf2ba320c8cb9" hidden="1">#REF!</definedName>
    <definedName name="MLNK811988d6250a4f708b3574f3f52b2699" hidden="1">#REF!</definedName>
    <definedName name="MLNK819b54474d124f0e9e3fea62de36062a" hidden="1">#REF!</definedName>
    <definedName name="MLNK81a613552b8d452aa971184139314877" hidden="1">#REF!</definedName>
    <definedName name="MLNK820c2a12b47f4a3c985b400c17ec56b5" hidden="1">#REF!</definedName>
    <definedName name="MLNK827bbde68c754473b757a8c8abb0abbb" hidden="1">#REF!</definedName>
    <definedName name="MLNK8396db9410954821841a1bdd1cee3738" hidden="1">#REF!</definedName>
    <definedName name="MLNK84049fb093174bb1b26120e50bd191e8" hidden="1">#REF!</definedName>
    <definedName name="MLNK847e7ca4a4a242e1bb6cf1855fadc504" hidden="1">#REF!</definedName>
    <definedName name="MLNK866cca8ff8ec48cc93e8c250448cdf2a" hidden="1">#REF!</definedName>
    <definedName name="MLNK869e0e4728fa40b78dfa0e2b980196da" hidden="1">#REF!</definedName>
    <definedName name="MLNK86f97346d0a840ad8c439bc1929be8cf" hidden="1">#REF!</definedName>
    <definedName name="MLNK87588a7692c844439f842dd6417e3483" hidden="1">#REF!</definedName>
    <definedName name="MLNK88492eb2e92d43ae8fb3d16da3c4120a" hidden="1">#REF!</definedName>
    <definedName name="MLNK889fe013cd6d444e8eea8a3b3a056bd0" hidden="1">#REF!</definedName>
    <definedName name="MLNK88cc4edfffba4398b4ed2ebeb85d2376" hidden="1">#REF!</definedName>
    <definedName name="MLNK88d90c390dca4e7e82cae88ea2652b89" hidden="1">#REF!</definedName>
    <definedName name="MLNK89abd7b3eeca4827adb9fbfbd9f9af0e" hidden="1">#REF!</definedName>
    <definedName name="MLNK8af6e60d05ef41d79a30dc72856cdbee" hidden="1">#REF!</definedName>
    <definedName name="MLNK8b4b7de34bef406487decb310af2eeb4" hidden="1">#REF!</definedName>
    <definedName name="MLNK8bb79c82040d4484b3816f6f7b72d5d4" hidden="1">#REF!</definedName>
    <definedName name="MLNK8bb8e5a13b0e4054a5aa434d7650ebff" hidden="1">#REF!</definedName>
    <definedName name="MLNK8c9868abe09d492d97763b5181936f82" hidden="1">#REF!</definedName>
    <definedName name="MLNK8cca239a83654e938e539ccbc3626f0d" hidden="1">#REF!</definedName>
    <definedName name="MLNK8d1fec7a101845718ec1b31336d59a8b" hidden="1">#REF!</definedName>
    <definedName name="MLNK8ddf68f182e942319a0a75c5bdfb92a4" hidden="1">#REF!</definedName>
    <definedName name="MLNK8edb8209051f4f798a92546d1b2214e6" hidden="1">#REF!</definedName>
    <definedName name="MLNK8f0fd326f97b402ea1f2b6fb91b79004" hidden="1">#REF!</definedName>
    <definedName name="MLNK91042598dd4d48f9a3a5961b626a97be" hidden="1">#REF!</definedName>
    <definedName name="MLNK91a2c28d4b654ce7807c0ff0e49bc91a" hidden="1">#REF!</definedName>
    <definedName name="MLNK92138ec22c3e458ea27db72e9db740b0" hidden="1">#REF!</definedName>
    <definedName name="MLNK923cc8a94e3c4192b594ed402ccea5c1" hidden="1">#REF!</definedName>
    <definedName name="MLNK92debea704f94bf79b7e748022199504" hidden="1">#REF!</definedName>
    <definedName name="MLNK9369c50d1537418ba144f121a3aa92f4" hidden="1">#REF!</definedName>
    <definedName name="MLNK93b927d86f0143cc99b233ac64d83956" hidden="1">#REF!</definedName>
    <definedName name="MLNK93ee80bdbdd4474888dd3b666916415c" hidden="1">#REF!</definedName>
    <definedName name="MLNK9470b29f89cb476ab5ab6454188ec242" hidden="1">#REF!</definedName>
    <definedName name="MLNK94a72e226b1841c69836e117f7d264e0" hidden="1">#REF!</definedName>
    <definedName name="MLNK955edca74ed1456dbc18c5e93f19dc77" hidden="1">#REF!</definedName>
    <definedName name="MLNK9570a7e591704b08a74b41a5d9bae695" hidden="1">#REF!</definedName>
    <definedName name="MLNK97403d2bf29d45c2afdedec484e8b0e1" hidden="1">#REF!</definedName>
    <definedName name="MLNK9872e82cd1a0411eb1db7f06eca5cc98" hidden="1">#REF!</definedName>
    <definedName name="MLNK9960ce205b024d159716c3ce4936c881" hidden="1">#REF!</definedName>
    <definedName name="MLNK999d13581f694d4ba486490b078876f2" hidden="1">#REF!</definedName>
    <definedName name="MLNK9b10c5b6335e4b30a3912ec2b1c576da" hidden="1">#REF!</definedName>
    <definedName name="MLNK9b4c0e419e214f9f9bb282c52f22aa2f" hidden="1">#REF!</definedName>
    <definedName name="MLNK9c080c3c47054527b7506bc65c7449a8" hidden="1">#REF!</definedName>
    <definedName name="MLNK9c536454db82435bbd4c2fe2390cc7e6" hidden="1">#REF!</definedName>
    <definedName name="MLNK9cb237b3ae60460782dd06ffcc94d176" hidden="1">#REF!</definedName>
    <definedName name="MLNK9d5e29c21d444f83a3d5169a1a7c3f6f" hidden="1">#REF!</definedName>
    <definedName name="MLNK9d74016a436444f5ad4a81861f1a6148" hidden="1">#REF!</definedName>
    <definedName name="MLNK9dcf8d6ad50c4be6bb8591c8b7b857c8" hidden="1">#REF!</definedName>
    <definedName name="MLNK9e1a9dda33e14902a6dd0673b256826b" hidden="1">#REF!</definedName>
    <definedName name="MLNK9e8b43e038ae4e2ba9733b86fd90fe71" hidden="1">#REF!</definedName>
    <definedName name="MLNK9ef4dac6e4c84b458fc5f55c61125436" hidden="1">#REF!</definedName>
    <definedName name="MLNK9fd9933cf36142abbf30b1efe021931a" hidden="1">#REF!</definedName>
    <definedName name="MLNKa06fcdbf09ad4b959abcd6096bf0a309" hidden="1">#REF!</definedName>
    <definedName name="MLNKa0b680364bd64b6bb7599d2495f4e278" hidden="1">#REF!</definedName>
    <definedName name="MLNKa0ecde0bfb884f3a8551e84a6a8f60b9" hidden="1">#REF!</definedName>
    <definedName name="MLNKa37684ad5e5c439fba3caf3e931ef589" hidden="1">#REF!</definedName>
    <definedName name="MLNKa39050e76e34480aba1652cfb53b94e0" hidden="1">#REF!</definedName>
    <definedName name="MLNKa3a7625c9eb5408485d4ecbd181f23fc" hidden="1">#REF!</definedName>
    <definedName name="MLNKa4241d13e4bc4b39bad2e35c0e9d7ab6" hidden="1">#REF!</definedName>
    <definedName name="MLNKa45f0b5d58ae4ea698d724401b69a749" hidden="1">#REF!</definedName>
    <definedName name="MLNKa57dbd7b02de435f870166c7bda74f98" hidden="1">#REF!</definedName>
    <definedName name="MLNKa638583f96504e62abdc8491d2248f1b" hidden="1">#REF!</definedName>
    <definedName name="MLNKa641d40d22c24cfca1394053f04d5537" hidden="1">#REF!</definedName>
    <definedName name="MLNKa6a2b4c999754b6fa587294734a84eed" hidden="1">#REF!</definedName>
    <definedName name="MLNKa6ae728097774d5ba9301ffca4f74b11" hidden="1">#REF!</definedName>
    <definedName name="MLNKa6c0e0237cac402cabd6204e6e59d7a5" hidden="1">#REF!</definedName>
    <definedName name="MLNKa7b67ae77b284e35ae2b5f5bb9575b07" hidden="1">#REF!</definedName>
    <definedName name="MLNKa7e24b1e0aa14069b0ba2ebfa0a6bd41" hidden="1">#REF!</definedName>
    <definedName name="MLNKa7f7d52d146745979d9706bffbe6198f" hidden="1">#REF!</definedName>
    <definedName name="MLNKa8003a7005074dd4b91fd919082934b4" hidden="1">#REF!</definedName>
    <definedName name="MLNKa891951608d940f0b5453cea58d1ca19" hidden="1">#REF!</definedName>
    <definedName name="MLNKa9096654227746cba3b1e72d845b84ec" hidden="1">#REF!</definedName>
    <definedName name="MLNKa92d7f7227464481a58fce804523c660" hidden="1">#REF!</definedName>
    <definedName name="MLNKa96dfec67e7d42c185eddf571b4a0871" hidden="1">#REF!</definedName>
    <definedName name="MLNKa9b72ee297dc4b6b82fd726e8ceed72e" hidden="1">#REF!</definedName>
    <definedName name="MLNKa9c3041995b9474f9a59fd740ee8ef41" hidden="1">#REF!</definedName>
    <definedName name="MLNKaaa54138778c4ed398d9c92f594c3692" hidden="1">#REF!</definedName>
    <definedName name="MLNKabdb601947de4e1f8d5ee0de13110117" hidden="1">#REF!</definedName>
    <definedName name="MLNKac79cba661f14184a139a93e111d3a40" hidden="1">#REF!</definedName>
    <definedName name="MLNKacaeb68fa0174607b702b054095283f1" hidden="1">#REF!</definedName>
    <definedName name="MLNKad0f0122808f4e6ca564f699b5d4df70" hidden="1">#REF!</definedName>
    <definedName name="MLNKad6f939e009f43f29aea395bcb7ff7da" hidden="1">#REF!</definedName>
    <definedName name="MLNKadae2988d338434fa6c1f93428bbcdba" hidden="1">#REF!</definedName>
    <definedName name="MLNKade14c001b4d484e97e8cb97712c662e" hidden="1">#REF!</definedName>
    <definedName name="MLNKaee04a1f5f4946128bac3cf1750d357e" hidden="1">#REF!</definedName>
    <definedName name="MLNKaee5ba47a48940498129a8b0c327aad7" hidden="1">#REF!</definedName>
    <definedName name="MLNKaeef41523bb6461a8ce9e28075b377e4" hidden="1">#REF!</definedName>
    <definedName name="MLNKaf2e362f14b04b17806312aeb7d9faf9" hidden="1">#REF!</definedName>
    <definedName name="MLNKaf77800d7a8e4682894b3769276f31bb" hidden="1">#REF!</definedName>
    <definedName name="MLNKb010cd6e928d416d9e7983be69f79c50" hidden="1">#REF!</definedName>
    <definedName name="MLNKb04447d1db1847e587a3d9aa4f78fe6d" hidden="1">#REF!</definedName>
    <definedName name="MLNKb0473d7dd78c4a649f8526b1e37979d5" hidden="1">#REF!</definedName>
    <definedName name="MLNKb136cf7245024dee886809a08f751993" hidden="1">#REF!</definedName>
    <definedName name="MLNKb1c120e3e05f442caee363901edde9fc" hidden="1">#REF!</definedName>
    <definedName name="MLNKb282340194064624b6cf45ee3a5d8cf3" hidden="1">#REF!</definedName>
    <definedName name="MLNKb2e29bf6bb754010b2035460a63decd5" hidden="1">#REF!</definedName>
    <definedName name="MLNKb349298827dd451ca01eae8d451cbafa" hidden="1">#REF!</definedName>
    <definedName name="MLNKb42d2ffc2880423dbdccee020c46e293" hidden="1">#REF!</definedName>
    <definedName name="MLNKb4f70c82a31a47ad83b8b7f15bf345a5" hidden="1">#REF!</definedName>
    <definedName name="MLNKb5508efe7987472ab4f953738785d4b4" hidden="1">#REF!</definedName>
    <definedName name="MLNKb816d754e3344cc4be89f8ea0f8c9c94" hidden="1">#REF!</definedName>
    <definedName name="MLNKb8583062930e424f8748226949f89f6c" hidden="1">#REF!</definedName>
    <definedName name="MLNKb93d34857bb04fc1a64b9078ec23b406" hidden="1">#REF!</definedName>
    <definedName name="MLNKb9755911bd834082a7d986a6b07d2f82" hidden="1">#REF!</definedName>
    <definedName name="MLNKb979ac6f0cab4975bab3cda822c3b1e3" hidden="1">#REF!</definedName>
    <definedName name="MLNKb994f9a4d891480782542be08cb5cc8d" hidden="1">#REF!</definedName>
    <definedName name="MLNKb99b6f56a9e34f35abe68b74e546b1f1" hidden="1">#REF!</definedName>
    <definedName name="MLNKb9d53635a48a403cbdc3032cb2bb5329" hidden="1">#REF!</definedName>
    <definedName name="MLNKbb604d3957e44542bb81978f13919299" hidden="1">#REF!</definedName>
    <definedName name="MLNKbcc3d5689b41491a87ad560a88db4968" hidden="1">#REF!</definedName>
    <definedName name="MLNKbdb85fa7051540999df91804d0a0b119" hidden="1">#REF!</definedName>
    <definedName name="MLNKbde3d65e80254dfb87342de54a856d45" hidden="1">#REF!</definedName>
    <definedName name="MLNKbea97a0855cb40a9bbf379974dfc80ef" hidden="1">#REF!</definedName>
    <definedName name="MLNKbeed6724f84944a3bc30e3d939a19213" hidden="1">#REF!</definedName>
    <definedName name="MLNKbeede1d2ef8843e498c74f8e4c0a3652" hidden="1">#REF!</definedName>
    <definedName name="MLNKbf09c822539741f2ad5743da6ba8f515" hidden="1">#REF!</definedName>
    <definedName name="MLNKbfb2535ee8da4dfaadd79b8d0747322e" hidden="1">#REF!</definedName>
    <definedName name="MLNKc090f0f8359f426190a3ea42e5d45556" hidden="1">#REF!</definedName>
    <definedName name="MLNKc0911c223c7c493098e644d1619b59b8" hidden="1">#REF!</definedName>
    <definedName name="MLNKc0e85a2f8d55446c9fc535e85305a73a" hidden="1">#REF!</definedName>
    <definedName name="MLNKc17c01caf48f46be9271967eeaf0d1a7" hidden="1">#REF!</definedName>
    <definedName name="MLNKc1b2d591990d430da2fa806f29cc875d" hidden="1">#REF!</definedName>
    <definedName name="MLNKc22cecafb47244e890ad7ce55a9ceaf9" hidden="1">#REF!</definedName>
    <definedName name="MLNKc23bb7e037854afdbfb318463627a51f" hidden="1">#REF!</definedName>
    <definedName name="MLNKc28702ddf99a41bcb1a9fde89d97ec2a" hidden="1">#REF!</definedName>
    <definedName name="MLNKc3a76ad0a2ea45779efb1a55c38f04a5" hidden="1">#REF!</definedName>
    <definedName name="MLNKc45014c3c67243099c9226300cc0468b" hidden="1">#REF!</definedName>
    <definedName name="MLNKc4b06ba3b51a4ec4b8c276ecb244e1e0" hidden="1">#REF!</definedName>
    <definedName name="MLNKc52dfa536e6247af8b2d4721387e97e3" hidden="1">#REF!</definedName>
    <definedName name="MLNKc5c18166bf51464b911a664a66f2ea64" hidden="1">#REF!</definedName>
    <definedName name="MLNKc774833e88f14f5585a6d1ea20519e72" hidden="1">#REF!</definedName>
    <definedName name="MLNKc842a6653ba84f498592833351bba869" hidden="1">#REF!</definedName>
    <definedName name="MLNKc950751ff212401bb3399138aeb08071" hidden="1">#REF!</definedName>
    <definedName name="MLNKc974773dd9474facb0097b8ba86c9c88" hidden="1">#REF!</definedName>
    <definedName name="MLNKc9e3c53ddd1846e4acc39ec87f03525e" hidden="1">#REF!</definedName>
    <definedName name="MLNKcb0c5612c95149aab0a0b4545a83d83a" hidden="1">#REF!</definedName>
    <definedName name="MLNKcb52cb82696449c4acaccd75559d9533" hidden="1">#REF!</definedName>
    <definedName name="MLNKcca92169cf9044b283c9d1ae5a573598" hidden="1">#REF!</definedName>
    <definedName name="MLNKcd2f59e8aa124177bbf584ac68d410cd" hidden="1">#REF!</definedName>
    <definedName name="MLNKcd4c59a5e6914ade8985355fca18cdd8" hidden="1">#REF!</definedName>
    <definedName name="MLNKcdfd123717954f7282c5a06900bb6d10" hidden="1">#REF!</definedName>
    <definedName name="MLNKce1a9386d4ff469e851d118a2b4216b1" hidden="1">#REF!</definedName>
    <definedName name="MLNKcf2d5c047a684f0a8f8bfc0b5a1d2295" hidden="1">#REF!</definedName>
    <definedName name="MLNKd04f1a930c2a4d0f8e650f7c49428bed" hidden="1">#REF!</definedName>
    <definedName name="MLNKd0dd92e1cef94a4dac9bd06422abbfb0" hidden="1">#REF!</definedName>
    <definedName name="MLNKd30362751fd14500956ac77cd5b6c928" hidden="1">#REF!</definedName>
    <definedName name="MLNKd33b38b9404a489393116a4e3f21e4ba" hidden="1">#REF!</definedName>
    <definedName name="MLNKd3523672e9e64b65a5b09c20b1f0f2c5" hidden="1">#REF!</definedName>
    <definedName name="MLNKd3b085692077475c881219fffa7851a4" hidden="1">#REF!</definedName>
    <definedName name="MLNKd457f50f3db7487aaaf4cbbe1b7b85f0" hidden="1">#REF!</definedName>
    <definedName name="MLNKd500c6f93fc04a9ab91d89f1d26a5bda" hidden="1">#REF!</definedName>
    <definedName name="MLNKd572d1969c5e45a5a651c723b07711e1" hidden="1">#REF!</definedName>
    <definedName name="MLNKd5a9a247d8d94a6abe2159ecd153eb1e" hidden="1">#REF!</definedName>
    <definedName name="MLNKd60f92bab68c4087bb693e7adfc318ae" hidden="1">#REF!</definedName>
    <definedName name="MLNKd6345eea8edd438a86063a19e38525c2" hidden="1">#REF!</definedName>
    <definedName name="MLNKd6757d4fd35f4b5f9c157e11b9be9592" hidden="1">#REF!</definedName>
    <definedName name="MLNKd7638984428141099e5ebdc5433ad1cb" hidden="1">#REF!</definedName>
    <definedName name="MLNKd7dd50d502ff4917b8cef972de06f4b7" hidden="1">#REF!</definedName>
    <definedName name="MLNKd9209ddc786e4182a7f4d866f6bfae70" hidden="1">#REF!</definedName>
    <definedName name="MLNKd94fb142363a4045967b7d07a80abf6e" hidden="1">#REF!</definedName>
    <definedName name="MLNKd96dc4db62c14ffda9b013a931c13d82" hidden="1">#REF!</definedName>
    <definedName name="MLNKda2d915548204ed49edbbfc1645eb5ba" hidden="1">#REF!</definedName>
    <definedName name="MLNKda58f8a2145646239179163c0299793b" hidden="1">#REF!</definedName>
    <definedName name="MLNKda62fae5d3634009bb36d3b099154e68" hidden="1">#REF!</definedName>
    <definedName name="MLNKda715c062c524ca593a6e79787c07cda" hidden="1">#REF!</definedName>
    <definedName name="MLNKda9714ded189452b8d36646278847408" hidden="1">#REF!</definedName>
    <definedName name="MLNKda9ae8c008cd46b0a30a432bd98e2a92" hidden="1">#REF!</definedName>
    <definedName name="MLNKdac0a3da1f474bb49bbfe2e104e1a456" hidden="1">#REF!</definedName>
    <definedName name="MLNKdb0b61caa08b42499f7a520d9d9512d5" hidden="1">#REF!</definedName>
    <definedName name="MLNKdbffc65f47524dd8a6970ab5516c54b8" hidden="1">#REF!</definedName>
    <definedName name="MLNKdc3bd7f720274d3985a7ad930d0aec81" hidden="1">#REF!</definedName>
    <definedName name="MLNKdc540b1653014c88a67ce3e63b233581" hidden="1">#REF!</definedName>
    <definedName name="MLNKdd784700188c43aaac0e4bd2d6d21af3" hidden="1">#REF!</definedName>
    <definedName name="MLNKde028b07903e49a1b07f84b69b0242c3" hidden="1">#REF!</definedName>
    <definedName name="MLNKdf04489994304a3f97d281f9fa73f034" hidden="1">#REF!</definedName>
    <definedName name="MLNKdf5caf4e0e6a4d17831719e6acee4572" hidden="1">#REF!</definedName>
    <definedName name="MLNKdf7b39d34667409c95462c25978584ad" hidden="1">#REF!</definedName>
    <definedName name="MLNKe0a3e82ecea64e02b4d71c2ec52b4a5f" hidden="1">#REF!</definedName>
    <definedName name="MLNKe101f801665548a08e039d3183cc252f" hidden="1">#REF!</definedName>
    <definedName name="MLNKe15d8bfb7c78473ba833a0b8fb531e7a" hidden="1">#REF!</definedName>
    <definedName name="MLNKe20944887eb84e1ba227fdb7c8b68ec5" hidden="1">#REF!</definedName>
    <definedName name="MLNKe367e4256edd4c78ac89b8b89adf6305" hidden="1">#REF!</definedName>
    <definedName name="MLNKe3801a78f88f4bb0af36985252ace683" hidden="1">#REF!</definedName>
    <definedName name="MLNKe38279966f754476be6f361af519f88f" hidden="1">#REF!</definedName>
    <definedName name="MLNKe38b0304c6e14fcdbd573ee8ff096b71" hidden="1">#REF!</definedName>
    <definedName name="MLNKe3de2b25ed2a4fcdb532085f4626be8b" hidden="1">#REF!</definedName>
    <definedName name="MLNKe4957daaf9eb4a1ea6e0ae5b9284ba9a" hidden="1">#REF!</definedName>
    <definedName name="MLNKe49bbe102cbe481c83b982dc5eb99c75" hidden="1">#REF!</definedName>
    <definedName name="MLNKe4c078a0196a49de8d50e8ae6bdcc558" hidden="1">#REF!</definedName>
    <definedName name="MLNKe4df9b0ee93f49bfa3cebb2385be6721" hidden="1">#REF!</definedName>
    <definedName name="MLNKe5b4a1fc432d4c12b49fd9d7aff55457" hidden="1">#REF!</definedName>
    <definedName name="MLNKe681e8ce59ea4ec4a572ebe2141df7d0" hidden="1">#REF!</definedName>
    <definedName name="MLNKe68bc2eae14144b7a1fc43fe2ebfaa65" hidden="1">#REF!</definedName>
    <definedName name="MLNKe6e54db7691a4821a439522821796f8e" hidden="1">#REF!</definedName>
    <definedName name="MLNKe768a3fd5af143beaff39adac7b4fb2e" hidden="1">#REF!</definedName>
    <definedName name="MLNKe7823e83a54944c8a76e160e6a946ff6" hidden="1">#REF!</definedName>
    <definedName name="MLNKe8312b1ac7544f699a6e51353d45ca4d" hidden="1">#REF!</definedName>
    <definedName name="MLNKe96f548d2c5442b8b620df06fb00ea72" hidden="1">#REF!</definedName>
    <definedName name="MLNKea0bd8df58fa47aa8a8cffb2990cbed8" hidden="1">#REF!</definedName>
    <definedName name="MLNKeb1d5e4a4a414d659e3b9fd0d27cd1f0" hidden="1">#REF!</definedName>
    <definedName name="MLNKeb2c235dfd4d445d813aaee85b1c01ea" hidden="1">#REF!</definedName>
    <definedName name="MLNKebd76e8c5e1047d99182ae05fa70403c" hidden="1">#REF!</definedName>
    <definedName name="MLNKec5ae76f6d63450a92cbb4402d7e67aa" hidden="1">#REF!</definedName>
    <definedName name="MLNKec780d6aadd844acab6521c80f8d46dc" hidden="1">#REF!</definedName>
    <definedName name="MLNKed4c712987ed4a26914aacabb3cb5a07" hidden="1">#REF!</definedName>
    <definedName name="MLNKeddc187a60694639a530d9f81932b352" hidden="1">#REF!</definedName>
    <definedName name="MLNKee18904b977444c4a81c4150ab7003f3" hidden="1">#REF!</definedName>
    <definedName name="MLNKee67bd5619e1462d88447b08abd8c0ef" hidden="1">#REF!</definedName>
    <definedName name="MLNKeeb339a109374f9d80115674cfecbde9" hidden="1">#REF!</definedName>
    <definedName name="MLNKef55fa396e3d42d4b6a5646d3529262b" hidden="1">#REF!</definedName>
    <definedName name="MLNKef8a5f8c83064d99b57e8eb88e47942c" hidden="1">#REF!</definedName>
    <definedName name="MLNKf05c855193ca4186968bd3b28a68a3f9" hidden="1">#REF!</definedName>
    <definedName name="MLNKf09745d38e954715b3719bd40068ebcd" hidden="1">#REF!</definedName>
    <definedName name="MLNKf25d690c0c9040969651078a0fd34468" hidden="1">#REF!</definedName>
    <definedName name="MLNKf3d83f5b96e941b0932a1f43f6d6991a" hidden="1">#REF!</definedName>
    <definedName name="MLNKf5156a0cee3344af9231fa8b11e9484f" hidden="1">#REF!</definedName>
    <definedName name="MLNKf5ac4fb13bcd468c9dba17c408fb6571" hidden="1">#REF!</definedName>
    <definedName name="MLNKf5c641a89179411482ca8ffb35fdbcd0" hidden="1">#REF!</definedName>
    <definedName name="MLNKf60a89fa14a944ffa81a4b2b2c5a6a65" hidden="1">#REF!</definedName>
    <definedName name="MLNKf69d90895223406595354e1a016a0b55" hidden="1">#REF!</definedName>
    <definedName name="MLNKf6ff47807254415683e2e72ea28f73a6" hidden="1">#REF!</definedName>
    <definedName name="MLNKf7b01b58e55d4d98b18ea36659e07768" hidden="1">#REF!</definedName>
    <definedName name="MLNKf7c6dc0b1f7b4cd79e8e5ea6ab59a1e8" hidden="1">#REF!</definedName>
    <definedName name="MLNKf7dc7c8e02d0429f82eea42d7c131cac" hidden="1">#REF!</definedName>
    <definedName name="MLNKfa0e88ca68f94eb68067d515b17f6739" hidden="1">#REF!</definedName>
    <definedName name="MLNKfa791a191b41434c8e46cb15e1c7aa7c" hidden="1">#REF!</definedName>
    <definedName name="MLNKfaee2e53933a492e98ec8109d03578fe" hidden="1">#REF!</definedName>
    <definedName name="MLNKfbd20e26625a4a6d95d1d5f87a5c06be" hidden="1">#REF!</definedName>
    <definedName name="MLNKfc1eb932feeb44998c31bb3c1c820e41" hidden="1">#REF!</definedName>
    <definedName name="MLNKfc3d4045ac6546bbb96fb436de2a6736" hidden="1">#REF!</definedName>
    <definedName name="MLNKfc73d232647645828ea4844e98b41c9f" hidden="1">#REF!</definedName>
    <definedName name="MLNKfc85833d86264a5abe1e9d21c923318a" hidden="1">#REF!</definedName>
    <definedName name="MLNKfce6e9edb9824a87af81b209f9c5283c" hidden="1">#REF!</definedName>
    <definedName name="MLNKfe57550892dd4400bc1fa56bb0c2bdde" hidden="1">#REF!</definedName>
    <definedName name="MLNKffcae4d64e6644c190307811b03f3c98" hidden="1">#REF!</definedName>
    <definedName name="MMMMMMM" hidden="1">#REF!</definedName>
    <definedName name="Model">#REF!</definedName>
    <definedName name="mou" localSheetId="1" hidden="1">TextRefCopy1</definedName>
    <definedName name="mou" localSheetId="2" hidden="1">TextRefCopy1</definedName>
    <definedName name="mou" localSheetId="3" hidden="1">TextRefCopy1</definedName>
    <definedName name="mou" hidden="1">TextRefCopy1</definedName>
    <definedName name="Names">OFFSET(#REF!,0,0,COUNTA(#REF!),1)</definedName>
    <definedName name="Nb_Clusters">#REF!</definedName>
    <definedName name="NC_09">#REF!</definedName>
    <definedName name="NC_10">#REF!</definedName>
    <definedName name="NE_09">#REF!</definedName>
    <definedName name="NE_10">#REF!</definedName>
    <definedName name="NEC_CAP_FY08">#REF!</definedName>
    <definedName name="NEC_CAP_FY09">#REF!</definedName>
    <definedName name="NEC_CAP_FY10">#REF!</definedName>
    <definedName name="NEC_CAP_FY11">#REF!</definedName>
    <definedName name="NEC_CAP_FY12">#REF!</definedName>
    <definedName name="NEC_EXP_FY08">#REF!</definedName>
    <definedName name="NEC_EXP_FY09">#REF!</definedName>
    <definedName name="NEC_EXP_FY10">#REF!</definedName>
    <definedName name="NEC_EXP_FY11">#REF!</definedName>
    <definedName name="NEC_EXP_FY12">#REF!</definedName>
    <definedName name="new">#REF!</definedName>
    <definedName name="newdata_03" hidden="1">#REF!</definedName>
    <definedName name="NNNNNNNN" hidden="1">#REF!</definedName>
    <definedName name="NO" localSheetId="1" hidden="1">{"'Sheet1'!$A$1:$J$121"}</definedName>
    <definedName name="NO" localSheetId="2" hidden="1">{"'Sheet1'!$A$1:$J$121"}</definedName>
    <definedName name="NO" localSheetId="3" hidden="1">{"'Sheet1'!$A$1:$J$121"}</definedName>
    <definedName name="NO" hidden="1">{"'Sheet1'!$A$1:$J$121"}</definedName>
    <definedName name="not" localSheetId="1" hidden="1">{"quarter",#N/A,FALSE,"MOB"}</definedName>
    <definedName name="not" localSheetId="2" hidden="1">{"quarter",#N/A,FALSE,"MOB"}</definedName>
    <definedName name="not" localSheetId="3" hidden="1">{"quarter",#N/A,FALSE,"MOB"}</definedName>
    <definedName name="not" hidden="1">{"quarter",#N/A,FALSE,"MOB"}</definedName>
    <definedName name="NW_09">#REF!</definedName>
    <definedName name="NW_10">#REF!</definedName>
    <definedName name="oioioi">#REF!</definedName>
    <definedName name="old">#REF!</definedName>
    <definedName name="oooo" hidden="1">#REF!</definedName>
    <definedName name="OSD_Detail">#REF!</definedName>
    <definedName name="OTR_CPM">#REF!</definedName>
    <definedName name="OTR_Fuel_Cost">#REF!</definedName>
    <definedName name="OTR_Mileage">#REF!</definedName>
    <definedName name="Outage">#REF!</definedName>
    <definedName name="OWNED">#REF!</definedName>
    <definedName name="P_C_A_C_Plan">#REF!</definedName>
    <definedName name="PAGE1">#REF!</definedName>
    <definedName name="PAGE2">#REF!</definedName>
    <definedName name="PAGE3">#REF!</definedName>
    <definedName name="PAN_CAP_FY08">#REF!</definedName>
    <definedName name="PAN_CAP_FY09">#REF!</definedName>
    <definedName name="PAN_CAP_FY10">#REF!</definedName>
    <definedName name="PAN_CAP_FY11">#REF!</definedName>
    <definedName name="PAN_CAP_FY12">#REF!</definedName>
    <definedName name="PAN_EXP_FY08">#REF!</definedName>
    <definedName name="PAN_EXP_FY09">#REF!</definedName>
    <definedName name="PAN_EXP_FY10">#REF!</definedName>
    <definedName name="PAN_EXP_FY11">#REF!</definedName>
    <definedName name="PAN_EXP_FY12">#REF!</definedName>
    <definedName name="paste1" hidden="1">#REF!</definedName>
    <definedName name="PC">#REF!</definedName>
    <definedName name="PC_Summary_Table">#REF!</definedName>
    <definedName name="PC_Summary_Units">#REF!</definedName>
    <definedName name="PC01_CY">#REF!</definedName>
    <definedName name="PC01_PY">#REF!</definedName>
    <definedName name="PC02_CY">#REF!</definedName>
    <definedName name="PC02_PY">#REF!</definedName>
    <definedName name="PC03_CY">#REF!</definedName>
    <definedName name="PC03_PY">#REF!</definedName>
    <definedName name="PC04_CY">#REF!</definedName>
    <definedName name="PC04_PY">#REF!</definedName>
    <definedName name="PC06_CY">#REF!</definedName>
    <definedName name="PC06_PY">#REF!</definedName>
    <definedName name="PC07_CY">#REF!</definedName>
    <definedName name="PC07_PY">#REF!</definedName>
    <definedName name="PC08_CY">#REF!</definedName>
    <definedName name="PC08_PY">#REF!</definedName>
    <definedName name="PC10_CY">#REF!</definedName>
    <definedName name="PC10_PY">#REF!</definedName>
    <definedName name="PC29_CY">#REF!</definedName>
    <definedName name="PC29_PY">#REF!</definedName>
    <definedName name="PC79_CY">#REF!</definedName>
    <definedName name="PC79_PY">#REF!</definedName>
    <definedName name="PCXX_XX">#REF!</definedName>
    <definedName name="Peerless" hidden="1">#REF!</definedName>
    <definedName name="Peerless_Oil" hidden="1">#REF!</definedName>
    <definedName name="PENSION_COST">#REF!</definedName>
    <definedName name="PER2ACCRUE">IF(#REF!&gt;8,#REF!-8,#REF!+5)</definedName>
    <definedName name="Period_01">#REF!</definedName>
    <definedName name="Period_02">#REF!</definedName>
    <definedName name="Period_03">#REF!</definedName>
    <definedName name="Period_04">#REF!</definedName>
    <definedName name="Period_05">#REF!</definedName>
    <definedName name="Period_06">#REF!</definedName>
    <definedName name="Period_07">#REF!</definedName>
    <definedName name="Period_08">#REF!</definedName>
    <definedName name="Period_09">#REF!</definedName>
    <definedName name="Period_10">#REF!</definedName>
    <definedName name="Period_11">#REF!</definedName>
    <definedName name="Period_12">#REF!</definedName>
    <definedName name="Period_13">#REF!</definedName>
    <definedName name="PI_CAP_FY08">#REF!</definedName>
    <definedName name="PI_CAP_FY09">#REF!</definedName>
    <definedName name="PI_CAP_FY10">#REF!</definedName>
    <definedName name="PI_CAP_FY11">#REF!</definedName>
    <definedName name="PI_CAP_FY12">#REF!</definedName>
    <definedName name="PI_EXP_FY08">#REF!</definedName>
    <definedName name="PI_EXP_FY09">#REF!</definedName>
    <definedName name="PI_EXP_FY10">#REF!</definedName>
    <definedName name="PI_EXP_FY11">#REF!</definedName>
    <definedName name="PI_EXP_FY12">#REF!</definedName>
    <definedName name="plp" hidden="1">#REF!</definedName>
    <definedName name="PLT_NAME">#REF!</definedName>
    <definedName name="PLT_NUM">#REF!</definedName>
    <definedName name="pp" hidden="1">#REF!</definedName>
    <definedName name="ppooi">#REF!</definedName>
    <definedName name="PremiumWheatGrossRevenue">#REF!</definedName>
    <definedName name="PremiumWheatGrossRevenuePY">#REF!</definedName>
    <definedName name="PremiumWheatGrossUnits">#REF!</definedName>
    <definedName name="PremiumWheatGrossUnitsPY">#REF!</definedName>
    <definedName name="PremiumWheatPA">#REF!</definedName>
    <definedName name="PremiumWheatPAPY">#REF!</definedName>
    <definedName name="PremiumWheatPromoLift">#REF!</definedName>
    <definedName name="PremiumWheatReturns">#REF!</definedName>
    <definedName name="PremiumWheatReturnsPY">#REF!</definedName>
    <definedName name="PremiumWhiteGrossRevenue">#REF!</definedName>
    <definedName name="PremiumWhiteGrossRevenuePY">#REF!</definedName>
    <definedName name="PremiumWhiteGrossUnits">#REF!</definedName>
    <definedName name="PremiumWhiteGrossUnitsPY">#REF!</definedName>
    <definedName name="PremiumWhitePA">#REF!</definedName>
    <definedName name="PremiumWhitePAPY">#REF!</definedName>
    <definedName name="PremiumWhitePromoLift">#REF!</definedName>
    <definedName name="PremiumWhiteReturns">#REF!</definedName>
    <definedName name="PremiumWhiteReturnsPY">#REF!</definedName>
    <definedName name="_xlnm.Print_Area">#REF!</definedName>
    <definedName name="PRINT_AREA_MI">#REF!</definedName>
    <definedName name="Prior_Month_2">#REF!</definedName>
    <definedName name="PrivateLabelGrossRevenue">#REF!</definedName>
    <definedName name="PrivateLabelGrossRevenuePY">#REF!</definedName>
    <definedName name="PrivateLabelGrossUnits">#REF!</definedName>
    <definedName name="PrivateLabelGrossUnitsPY">#REF!</definedName>
    <definedName name="PrivateLabelPA">#REF!</definedName>
    <definedName name="PrivateLabelPAPY">#REF!</definedName>
    <definedName name="PrivateLabelReturns">#REF!</definedName>
    <definedName name="PrivateLabelReturnsPY">#REF!</definedName>
    <definedName name="Profit_Center">#REF!</definedName>
    <definedName name="ProjectName" localSheetId="1">{"Client Name or Project Name"}</definedName>
    <definedName name="ProjectName" localSheetId="2">{"Client Name or Project Name"}</definedName>
    <definedName name="ProjectName" localSheetId="3">{"Client Name or Project Name"}</definedName>
    <definedName name="ProjectName">{"Client Name or Project Name"}</definedName>
    <definedName name="Prolinks" hidden="1">#REF!</definedName>
    <definedName name="prolinks_01a0c545244d4f229c69e2c67ee9ea9d" hidden="1">#REF!</definedName>
    <definedName name="prolinks_0596fd2adbfc47d9ac3dcd5e1105a21e" hidden="1">#REF!</definedName>
    <definedName name="prolinks_05b6403fe6544606bca0a8a09800be0e" hidden="1">#REF!</definedName>
    <definedName name="prolinks_07079316794a4c46b6138c660d6cab03" hidden="1">#REF!</definedName>
    <definedName name="prolinks_084ed1bfada6443a8affa63e32e51247" hidden="1">#REF!</definedName>
    <definedName name="prolinks_0bd622004eaf4b0aa10ea0454f7737d3" hidden="1">#REF!</definedName>
    <definedName name="prolinks_0c39044a3d254a02b33af0ca7ef1260d" hidden="1">#REF!</definedName>
    <definedName name="prolinks_153e906add294d409d3bee7cebfbd3aa" hidden="1">#REF!</definedName>
    <definedName name="prolinks_16c801b6d5414c808dc66f9650a35a32" hidden="1">#REF!</definedName>
    <definedName name="prolinks_1894464ecd844143a98140f3ac4ef19e" hidden="1">#REF!</definedName>
    <definedName name="prolinks_1a1180f1f3e641ed9c22276f0fe7150f" hidden="1">#REF!</definedName>
    <definedName name="prolinks_1b10443825df43a5bbcde18ad7b18113" hidden="1">#REF!</definedName>
    <definedName name="prolinks_1e840767a25b4ad08fa3dc104c1c19c4" hidden="1">#REF!</definedName>
    <definedName name="prolinks_2315b8bd8bcc4444a08b48b2c77053ca" hidden="1">#REF!</definedName>
    <definedName name="prolinks_251191970339467cab486c77ead21660" hidden="1">#REF!</definedName>
    <definedName name="prolinks_269280657b0c40669ef2af3dbb710223" hidden="1">#REF!</definedName>
    <definedName name="prolinks_297e01ee305549e7a2a9f942c5c52474" hidden="1">#REF!</definedName>
    <definedName name="prolinks_29e19fe27bcc451e950ff0f11bd9a54e" hidden="1">#REF!</definedName>
    <definedName name="prolinks_29ee4a881da745cca1da125d14abce08" hidden="1">#REF!</definedName>
    <definedName name="prolinks_2a30da71db3b42c88741a51b9cb339dd" hidden="1">#REF!</definedName>
    <definedName name="prolinks_2c4caad7f5944f7798d2a625ad989183" hidden="1">#REF!</definedName>
    <definedName name="prolinks_2ce22f1b67544a8b99e88db841a1f1ec" hidden="1">#REF!</definedName>
    <definedName name="prolinks_2f1d7117ff404629bc717793b05a2956" hidden="1">#REF!</definedName>
    <definedName name="prolinks_302f9d26fad04e1bab3f36cdb2618eab" hidden="1">#REF!</definedName>
    <definedName name="prolinks_311d0528edd74c82b9d45d06c98a92cb" hidden="1">#REF!</definedName>
    <definedName name="prolinks_31415462c3fd417db9b0ec9e6d00abdc" hidden="1">#REF!</definedName>
    <definedName name="prolinks_3150f41485d1418491e3fbaa2d4f74cb" hidden="1">#REF!</definedName>
    <definedName name="prolinks_3822661531d4453c834d7ea10d816693" hidden="1">#REF!</definedName>
    <definedName name="prolinks_3913934609ab4afebbafc48782261e35" hidden="1">#REF!</definedName>
    <definedName name="prolinks_396d4479c5554944954a234f1f19a13a" hidden="1">#REF!</definedName>
    <definedName name="prolinks_398ce964af0b4cf6b43d8a3c029305a7" hidden="1">#REF!</definedName>
    <definedName name="prolinks_3cc09d21fe9e4072801fa9d96b3f00cc" hidden="1">#REF!</definedName>
    <definedName name="prolinks_3d28d008ebba40b5a64fd754838e4b8e" hidden="1">#REF!</definedName>
    <definedName name="prolinks_3e29fd8b9e3e4e2e8770f54e37e423dd" hidden="1">#REF!</definedName>
    <definedName name="prolinks_3efcb4254c274b7fb425f1162b75e951" hidden="1">#REF!</definedName>
    <definedName name="prolinks_437bb4220c8e4ebeb6b3d9271afb1aab" hidden="1">#REF!</definedName>
    <definedName name="prolinks_442ddd5473734c6f96b29c85c157aab0" hidden="1">#REF!</definedName>
    <definedName name="prolinks_45dc3460c3f54620838861f7ff097bd7" hidden="1">#REF!</definedName>
    <definedName name="prolinks_47159d94af764027946a892d6281337a" hidden="1">#REF!</definedName>
    <definedName name="prolinks_499ddfb95f9c4e21983d5b4f16720ed8" hidden="1">#REF!</definedName>
    <definedName name="prolinks_4ac541fb65aa4cffa7845318f2487856" hidden="1">#REF!</definedName>
    <definedName name="prolinks_4b76ce19b1764f58a7de0c7badc1a4cc" hidden="1">#REF!</definedName>
    <definedName name="prolinks_4c4ab9c9295844449e6ef6a37eaf4d74" hidden="1">#REF!</definedName>
    <definedName name="prolinks_4f12b91b18f74a1dbe303ad750e877fd" hidden="1">#REF!</definedName>
    <definedName name="prolinks_53c7c8aaf9f04cffbaa87348d9df0245" hidden="1">#REF!</definedName>
    <definedName name="prolinks_57fc0241e78544168405d3c45c0e84d1" hidden="1">#REF!</definedName>
    <definedName name="prolinks_5a55b5157df94ea2b702089c4379a8bd" hidden="1">#REF!</definedName>
    <definedName name="prolinks_62db8ffd9b594b17859bc36f2fe3c672" hidden="1">#REF!</definedName>
    <definedName name="prolinks_63a9bdf02b6c452a9a4c91b0f583bba1" hidden="1">#REF!</definedName>
    <definedName name="prolinks_6536fc9dc9114ad2aab73e674b297019" hidden="1">#REF!</definedName>
    <definedName name="prolinks_6aef5f4cf91d4dbea7b10dfab4dd0b69" hidden="1">#REF!</definedName>
    <definedName name="prolinks_6c9f4dd2b1254dac81169534c956b14a" hidden="1">#REF!</definedName>
    <definedName name="prolinks_6ce43db491284e169954079042de7780" hidden="1">#REF!</definedName>
    <definedName name="prolinks_6e10ebbf83b94914b959794854db3bec" hidden="1">#REF!</definedName>
    <definedName name="prolinks_6e9fd860277a4bc699b9c43d2d7be378" hidden="1">#REF!</definedName>
    <definedName name="prolinks_6fd65cba148d4852a159055e43b7364d" hidden="1">#REF!</definedName>
    <definedName name="prolinks_71091622e8f842c496418537f6f8232b" hidden="1">#REF!</definedName>
    <definedName name="prolinks_729ba1e1244044298e893fa24d15ef5b" hidden="1">#REF!</definedName>
    <definedName name="prolinks_73bdf07f47594a918de2df613892ac5f" hidden="1">#REF!</definedName>
    <definedName name="prolinks_76701a5f97af43c3a899f97fbb841c7d" hidden="1">#REF!</definedName>
    <definedName name="prolinks_783281649d824e239f361bda3d777126" hidden="1">#REF!</definedName>
    <definedName name="prolinks_7854b8c2bb6e4275a477329e39458a84" hidden="1">#REF!</definedName>
    <definedName name="prolinks_7ab99053e479431b82ff19df79fe72c8" hidden="1">#REF!</definedName>
    <definedName name="prolinks_7aff1d9dc2c244b8b8495d792eee85de" hidden="1">#REF!</definedName>
    <definedName name="prolinks_7bdcd4efcc1f4fb588dacf81c60bb005" hidden="1">#REF!</definedName>
    <definedName name="prolinks_7d02ebcac34d4e67951b8f51de0a0fe6" hidden="1">#REF!</definedName>
    <definedName name="prolinks_7f58e1b33f1f46cfb9c8bb1c52fe1be0" hidden="1">#REF!</definedName>
    <definedName name="prolinks_813adc2f79724bdda86d936689968484" hidden="1">#REF!</definedName>
    <definedName name="prolinks_81e6479f400441e4a47828e6bcebd1d6" hidden="1">#REF!</definedName>
    <definedName name="prolinks_838aa2644ebb4821875ecbaaa89b884d" hidden="1">#REF!</definedName>
    <definedName name="prolinks_8b07f12b2e8c4eff9e7641d70f4852c9" hidden="1">#REF!</definedName>
    <definedName name="prolinks_8b5ec9efcc3d4ade9099d1de311e88fd" hidden="1">#REF!</definedName>
    <definedName name="prolinks_8e2caed5fcc143818106df72e5202b72" hidden="1">#REF!</definedName>
    <definedName name="prolinks_8e7fffd3287a4277aded18e39b6364bc" hidden="1">#REF!</definedName>
    <definedName name="prolinks_8ed704e218f241be962cd235e57746a1" hidden="1">#REF!</definedName>
    <definedName name="prolinks_8edb616f62c448769e6639f38b6623c5" hidden="1">#REF!</definedName>
    <definedName name="prolinks_8fb6aa628096493aabd317fa95569d10" hidden="1">#REF!</definedName>
    <definedName name="prolinks_8ff61c0212a14f2ab5f3a95ad9c19813" hidden="1">#REF!</definedName>
    <definedName name="prolinks_93235e12b9674060bdd2757692f80852" hidden="1">#REF!</definedName>
    <definedName name="prolinks_94e19c79a940426783b5581f61e1fc8a" hidden="1">#REF!</definedName>
    <definedName name="prolinks_952645b3039845d2bba9e6243317b4c6" hidden="1">#REF!</definedName>
    <definedName name="prolinks_95468763cb394a05ab7bb2e9f10ff0c0" hidden="1">#REF!</definedName>
    <definedName name="prolinks_9927d4e49dd649d590d0169962d2c31b" hidden="1">#REF!</definedName>
    <definedName name="prolinks_9be1b1ff9810477f88a14f4e08ee760f" hidden="1">#REF!</definedName>
    <definedName name="prolinks_9e92dd59b4af44f5b619e1d76b560cef" hidden="1">#REF!</definedName>
    <definedName name="prolinks_9fa1969c91154da0bf75e3de018cf480" hidden="1">#REF!</definedName>
    <definedName name="prolinks_9fe2e41412f344698615a70872c9340c" hidden="1">#REF!</definedName>
    <definedName name="prolinks_a07d81485e6c41f8a48303a8a55020a1" hidden="1">#REF!</definedName>
    <definedName name="prolinks_a0cb65b6c50f4f40901be287c9b5ced5" hidden="1">#REF!</definedName>
    <definedName name="prolinks_a0d7e602572549bd95216e66df19e635" hidden="1">#REF!</definedName>
    <definedName name="prolinks_a5acd4bbba1d4f59b792722ad0897584" hidden="1">#REF!</definedName>
    <definedName name="prolinks_a67c6718e4024c6e907eb6573ff16d20" hidden="1">#REF!</definedName>
    <definedName name="prolinks_a890d3110cae4f1eba92cde4ee8cbc46" hidden="1">#REF!</definedName>
    <definedName name="prolinks_a8e0483ab7734ea4a53606e3c66ba69c" hidden="1">#REF!</definedName>
    <definedName name="prolinks_aa9b7b4e372945c3abb86628166704bf" hidden="1">#REF!</definedName>
    <definedName name="prolinks_ab00ba90adad435da536d9b7b2aaf1b5" hidden="1">#REF!</definedName>
    <definedName name="prolinks_abe8fc64082f417da5eb6a55edaaa7a7" hidden="1">#REF!</definedName>
    <definedName name="prolinks_adaa05af54964bbf9e438c75e7b19832" hidden="1">#REF!</definedName>
    <definedName name="prolinks_addc13bdf90544acacc3cf09f2049ca4" hidden="1">#REF!</definedName>
    <definedName name="prolinks_b13de5ea0d624a40936df80ffe256b44" hidden="1">#REF!</definedName>
    <definedName name="prolinks_b3aa849a2e6c48c48bc8ead0ea0fd810" hidden="1">#REF!</definedName>
    <definedName name="prolinks_b727e5aeabca4ef3abe343f5f98fd62b" hidden="1">#REF!</definedName>
    <definedName name="prolinks_b74fefe7a841427b8812ae235a114981" hidden="1">#REF!</definedName>
    <definedName name="prolinks_b7f1b6a836c44835a590f39240171991" hidden="1">#REF!</definedName>
    <definedName name="prolinks_b8b2f6fecae24f829baebfa74dcdbf9f" hidden="1">#REF!</definedName>
    <definedName name="prolinks_b98361ec1ed04934b23a5a2770c7f995" hidden="1">#REF!</definedName>
    <definedName name="prolinks_b9df031d4d0d4ab29962fd550a1fe868" hidden="1">#REF!</definedName>
    <definedName name="prolinks_ba188ca90a3c4d24bd1c540383fa706c" hidden="1">#REF!</definedName>
    <definedName name="prolinks_bada7301b0d44b99962d1ff009334a68" hidden="1">#REF!</definedName>
    <definedName name="prolinks_bb4f498021a9414eab3c25dedff7544c" hidden="1">#REF!</definedName>
    <definedName name="prolinks_bff2e1febd8541b9b9d69d0a07400b66" hidden="1">#REF!</definedName>
    <definedName name="prolinks_c015d9bc61214160bc4b5a2dbc3f6f45" hidden="1">#REF!</definedName>
    <definedName name="prolinks_c3eda7a1057741118d468193231e1360" hidden="1">#REF!</definedName>
    <definedName name="prolinks_c4d5e33cbbf245a79094e9b81891dd1f" hidden="1">#REF!</definedName>
    <definedName name="prolinks_c4ddd55390664dc0bc933f5d67c8074b" hidden="1">#REF!</definedName>
    <definedName name="prolinks_c6a26505b29b4489b91597649353821a" hidden="1">#REF!</definedName>
    <definedName name="prolinks_c755bd23d4484c1db18de2fe7dd2abc9" hidden="1">#REF!</definedName>
    <definedName name="prolinks_c844d24617204ed9a6dabdc891c08b9e" hidden="1">#REF!</definedName>
    <definedName name="prolinks_c9c5afd1fc704b7f9390c56c44a096c0" hidden="1">#REF!</definedName>
    <definedName name="prolinks_cad4a14647874b23af7128335a610f24" hidden="1">#REF!</definedName>
    <definedName name="prolinks_cd49ffc9bb7d414b8afe97beac6d90f3" hidden="1">#REF!</definedName>
    <definedName name="prolinks_cd89e02986ba4685aa15520996838f2e" hidden="1">#REF!</definedName>
    <definedName name="prolinks_cee058f8dfee4e839cb7b72760e497b4" hidden="1">#REF!</definedName>
    <definedName name="prolinks_d00d5ff52b3244949647792dd5b29ca2" hidden="1">#REF!</definedName>
    <definedName name="prolinks_d2e2c06e5d3d44269a0d0ea732be255f" hidden="1">#REF!</definedName>
    <definedName name="prolinks_d390b891c44b4ab0904a17accc0afdb2" hidden="1">#REF!</definedName>
    <definedName name="prolinks_db2c5223fe504007a340dffad7e9ed3b" hidden="1">#REF!</definedName>
    <definedName name="prolinks_db7147ba65744086bbd2a21e694e947a" hidden="1">#REF!</definedName>
    <definedName name="prolinks_dc2940f3a5bc46ed887a485ff901feec" hidden="1">#REF!</definedName>
    <definedName name="prolinks_e185529d7f034b55812ad248179a5881" hidden="1">#REF!</definedName>
    <definedName name="prolinks_e1ff643da2a849058518187a76d3a803" hidden="1">#REF!</definedName>
    <definedName name="prolinks_e764c635a7704212822e099ce2db4433" hidden="1">#REF!</definedName>
    <definedName name="prolinks_e8c20c59dfa246bdad0a7cb4f14076d8" hidden="1">#REF!</definedName>
    <definedName name="prolinks_e913e66ba78a4b3d9920a66b0675d870" hidden="1">#REF!</definedName>
    <definedName name="prolinks_eaffce5b7d644fc6b54758c18332c670" hidden="1">#REF!</definedName>
    <definedName name="prolinks_edb6bc70250c4ceeac251242e3382fac" hidden="1">#REF!</definedName>
    <definedName name="prolinks_f3044257c4514b20aea865c2c5f817c2" hidden="1">#REF!</definedName>
    <definedName name="prolinks_f6d3bd2ad3554b1d8db15db9dd703f4b" hidden="1">#REF!</definedName>
    <definedName name="prolinks_f70dfef8b9b34dc7addcd6d5473a0d08" hidden="1">#REF!</definedName>
    <definedName name="prolinks_f71062a11e7b40c4b957e58b4dd34d90" hidden="1">#REF!</definedName>
    <definedName name="prolinks_f8e19b003fb243f6988fce57fb584f95" hidden="1">#REF!</definedName>
    <definedName name="prolinks_f9cf7614e4114edab33672654fe96027" hidden="1">#REF!</definedName>
    <definedName name="prolinks_fae53b540a064601ba73d34ad6aac807" hidden="1">#REF!</definedName>
    <definedName name="prolinks_ff92d145439e490c83d6f0393fbd7f74" hidden="1">#REF!</definedName>
    <definedName name="prolinks_ffa0b2ad3c6f448690ca8f789618251f" hidden="1">#REF!</definedName>
    <definedName name="PRT">#REF!</definedName>
    <definedName name="PTM_CY">#REF!</definedName>
    <definedName name="PTM_PY">#REF!</definedName>
    <definedName name="PUB_FileID" hidden="1">"N10005525.xls"</definedName>
    <definedName name="PUB_UserID" hidden="1">"ZITHAR"</definedName>
    <definedName name="pwa" localSheetId="1" hidden="1">{"LBO Summary",#N/A,FALSE,"Summary";"Income Statement",#N/A,FALSE,"Model";"Cash Flow",#N/A,FALSE,"Model";"Balance Sheet",#N/A,FALSE,"Model";"Working Capital",#N/A,FALSE,"Model";"Pro Forma Balance Sheets",#N/A,FALSE,"PFBS";"Debt Balances",#N/A,FALSE,"Model";"Fee Schedules",#N/A,FALSE,"Model"}</definedName>
    <definedName name="pwa" localSheetId="2" hidden="1">{"LBO Summary",#N/A,FALSE,"Summary";"Income Statement",#N/A,FALSE,"Model";"Cash Flow",#N/A,FALSE,"Model";"Balance Sheet",#N/A,FALSE,"Model";"Working Capital",#N/A,FALSE,"Model";"Pro Forma Balance Sheets",#N/A,FALSE,"PFBS";"Debt Balances",#N/A,FALSE,"Model";"Fee Schedules",#N/A,FALSE,"Model"}</definedName>
    <definedName name="pwa" localSheetId="3" hidden="1">{"LBO Summary",#N/A,FALSE,"Summary";"Income Statement",#N/A,FALSE,"Model";"Cash Flow",#N/A,FALSE,"Model";"Balance Sheet",#N/A,FALSE,"Model";"Working Capital",#N/A,FALSE,"Model";"Pro Forma Balance Sheets",#N/A,FALSE,"PFBS";"Debt Balances",#N/A,FALSE,"Model";"Fee Schedules",#N/A,FALSE,"Model"}</definedName>
    <definedName name="pwa" hidden="1">{"LBO Summary",#N/A,FALSE,"Summary";"Income Statement",#N/A,FALSE,"Model";"Cash Flow",#N/A,FALSE,"Model";"Balance Sheet",#N/A,FALSE,"Model";"Working Capital",#N/A,FALSE,"Model";"Pro Forma Balance Sheets",#N/A,FALSE,"PFBS";"Debt Balances",#N/A,FALSE,"Model";"Fee Schedules",#N/A,FALSE,"Model"}</definedName>
    <definedName name="qwefas" localSheetId="1" hidden="1">{"Income Stmt",#N/A,FALSE,"Model"}</definedName>
    <definedName name="qwefas" localSheetId="2" hidden="1">{"Income Stmt",#N/A,FALSE,"Model"}</definedName>
    <definedName name="qwefas" localSheetId="3" hidden="1">{"Income Stmt",#N/A,FALSE,"Model"}</definedName>
    <definedName name="qwefas" hidden="1">{"Income Stmt",#N/A,FALSE,"Model"}</definedName>
    <definedName name="RECEIPTStoUNIT">#REF!</definedName>
    <definedName name="Recover">#REF!</definedName>
    <definedName name="redo" localSheetId="1" hidden="1">{#N/A,#N/A,FALSE,"ACQ_GRAPHS";#N/A,#N/A,FALSE,"T_1 GRAPHS";#N/A,#N/A,FALSE,"T_2 GRAPHS";#N/A,#N/A,FALSE,"COMB_GRAPHS"}</definedName>
    <definedName name="redo" localSheetId="2" hidden="1">{#N/A,#N/A,FALSE,"ACQ_GRAPHS";#N/A,#N/A,FALSE,"T_1 GRAPHS";#N/A,#N/A,FALSE,"T_2 GRAPHS";#N/A,#N/A,FALSE,"COMB_GRAPHS"}</definedName>
    <definedName name="redo" localSheetId="3" hidden="1">{#N/A,#N/A,FALSE,"ACQ_GRAPHS";#N/A,#N/A,FALSE,"T_1 GRAPHS";#N/A,#N/A,FALSE,"T_2 GRAPHS";#N/A,#N/A,FALSE,"COMB_GRAPHS"}</definedName>
    <definedName name="redo" hidden="1">{#N/A,#N/A,FALSE,"ACQ_GRAPHS";#N/A,#N/A,FALSE,"T_1 GRAPHS";#N/A,#N/A,FALSE,"T_2 GRAPHS";#N/A,#N/A,FALSE,"COMB_GRAPHS"}</definedName>
    <definedName name="REGION">#REF!</definedName>
    <definedName name="RENEWCOST">#REF!</definedName>
    <definedName name="report2" localSheetId="1" hidden="1">{#N/A,#N/A,FALSE,"BS";#N/A,#N/A,FALSE,"IS";#N/A,#N/A,FALSE,"CF";#N/A,#N/A,FALSE,"CE";#N/A,#N/A,FALSE,"Depr";#N/A,#N/A,FALSE,"APAL";#N/A,#N/A,FALSE,"OL"}</definedName>
    <definedName name="report2" localSheetId="2" hidden="1">{#N/A,#N/A,FALSE,"BS";#N/A,#N/A,FALSE,"IS";#N/A,#N/A,FALSE,"CF";#N/A,#N/A,FALSE,"CE";#N/A,#N/A,FALSE,"Depr";#N/A,#N/A,FALSE,"APAL";#N/A,#N/A,FALSE,"OL"}</definedName>
    <definedName name="report2" localSheetId="3" hidden="1">{#N/A,#N/A,FALSE,"BS";#N/A,#N/A,FALSE,"IS";#N/A,#N/A,FALSE,"CF";#N/A,#N/A,FALSE,"CE";#N/A,#N/A,FALSE,"Depr";#N/A,#N/A,FALSE,"APAL";#N/A,#N/A,FALSE,"OL"}</definedName>
    <definedName name="report2" hidden="1">{#N/A,#N/A,FALSE,"BS";#N/A,#N/A,FALSE,"IS";#N/A,#N/A,FALSE,"CF";#N/A,#N/A,FALSE,"CE";#N/A,#N/A,FALSE,"Depr";#N/A,#N/A,FALSE,"APAL";#N/A,#N/A,FALSE,"OL"}</definedName>
    <definedName name="Requirement">#N/A</definedName>
    <definedName name="Requirement_start">#REF!</definedName>
    <definedName name="ResetDate2009A">#REF!</definedName>
    <definedName name="ResetDate2009B">#REF!</definedName>
    <definedName name="ResetDate2010A">#REF!</definedName>
    <definedName name="ResetDate2010B">#REF!</definedName>
    <definedName name="Rock2" localSheetId="1" hidden="1">{"LBO Summary",#N/A,FALSE,"Summary";"Income Statement",#N/A,FALSE,"Model";"Cash Flow",#N/A,FALSE,"Model";"Balance Sheet",#N/A,FALSE,"Model";"Working Capital",#N/A,FALSE,"Model";"Pro Forma Balance Sheets",#N/A,FALSE,"PFBS";"Debt Balances",#N/A,FALSE,"Model";"Fee Schedules",#N/A,FALSE,"Model"}</definedName>
    <definedName name="Rock2" localSheetId="2" hidden="1">{"LBO Summary",#N/A,FALSE,"Summary";"Income Statement",#N/A,FALSE,"Model";"Cash Flow",#N/A,FALSE,"Model";"Balance Sheet",#N/A,FALSE,"Model";"Working Capital",#N/A,FALSE,"Model";"Pro Forma Balance Sheets",#N/A,FALSE,"PFBS";"Debt Balances",#N/A,FALSE,"Model";"Fee Schedules",#N/A,FALSE,"Model"}</definedName>
    <definedName name="Rock2" localSheetId="3" hidden="1">{"LBO Summary",#N/A,FALSE,"Summary";"Income Statement",#N/A,FALSE,"Model";"Cash Flow",#N/A,FALSE,"Model";"Balance Sheet",#N/A,FALSE,"Model";"Working Capital",#N/A,FALSE,"Model";"Pro Forma Balance Sheets",#N/A,FALSE,"PFBS";"Debt Balances",#N/A,FALSE,"Model";"Fee Schedules",#N/A,FALSE,"Model"}</definedName>
    <definedName name="Rock2" hidden="1">{"LBO Summary",#N/A,FALSE,"Summary";"Income Statement",#N/A,FALSE,"Model";"Cash Flow",#N/A,FALSE,"Model";"Balance Sheet",#N/A,FALSE,"Model";"Working Capital",#N/A,FALSE,"Model";"Pro Forma Balance Sheets",#N/A,FALSE,"PFBS";"Debt Balances",#N/A,FALSE,"Model";"Fee Schedules",#N/A,FALSE,"Model"}</definedName>
    <definedName name="Rock3" localSheetId="1" hidden="1">{"LBO Summary",#N/A,FALSE,"Summary";"Income Statement",#N/A,FALSE,"Model";"Cash Flow",#N/A,FALSE,"Model";"Balance Sheet",#N/A,FALSE,"Model";"Working Capital",#N/A,FALSE,"Model";"Pro Forma Balance Sheets",#N/A,FALSE,"PFBS";"Debt Balances",#N/A,FALSE,"Model";"Fee Schedules",#N/A,FALSE,"Model"}</definedName>
    <definedName name="Rock3" localSheetId="2" hidden="1">{"LBO Summary",#N/A,FALSE,"Summary";"Income Statement",#N/A,FALSE,"Model";"Cash Flow",#N/A,FALSE,"Model";"Balance Sheet",#N/A,FALSE,"Model";"Working Capital",#N/A,FALSE,"Model";"Pro Forma Balance Sheets",#N/A,FALSE,"PFBS";"Debt Balances",#N/A,FALSE,"Model";"Fee Schedules",#N/A,FALSE,"Model"}</definedName>
    <definedName name="Rock3" localSheetId="3" hidden="1">{"LBO Summary",#N/A,FALSE,"Summary";"Income Statement",#N/A,FALSE,"Model";"Cash Flow",#N/A,FALSE,"Model";"Balance Sheet",#N/A,FALSE,"Model";"Working Capital",#N/A,FALSE,"Model";"Pro Forma Balance Sheets",#N/A,FALSE,"PFBS";"Debt Balances",#N/A,FALSE,"Model";"Fee Schedules",#N/A,FALSE,"Model"}</definedName>
    <definedName name="Rock3" hidden="1">{"LBO Summary",#N/A,FALSE,"Summary";"Income Statement",#N/A,FALSE,"Model";"Cash Flow",#N/A,FALSE,"Model";"Balance Sheet",#N/A,FALSE,"Model";"Working Capital",#N/A,FALSE,"Model";"Pro Forma Balance Sheets",#N/A,FALSE,"PFBS";"Debt Balances",#N/A,FALSE,"Model";"Fee Schedules",#N/A,FALSE,"Model"}</definedName>
    <definedName name="Rockwell" localSheetId="1" hidden="1">{"LBO Summary",#N/A,FALSE,"Summary"}</definedName>
    <definedName name="Rockwell" localSheetId="2" hidden="1">{"LBO Summary",#N/A,FALSE,"Summary"}</definedName>
    <definedName name="Rockwell" localSheetId="3" hidden="1">{"LBO Summary",#N/A,FALSE,"Summary"}</definedName>
    <definedName name="Rockwell" hidden="1">{"LBO Summary",#N/A,FALSE,"Summary"}</definedName>
    <definedName name="Route_CPM">#REF!</definedName>
    <definedName name="Route_Fuel_Cost">#REF!</definedName>
    <definedName name="Route_Mileage">#REF!</definedName>
    <definedName name="rr" hidden="1">#REF!</definedName>
    <definedName name="RR_Allocations">#REF!</definedName>
    <definedName name="RR_Classifications">#REF!</definedName>
    <definedName name="RR_Functionalizations">#REF!</definedName>
    <definedName name="RR_Total">#REF!</definedName>
    <definedName name="rrrrrrrrrrrr" hidden="1">#REF!</definedName>
    <definedName name="S" hidden="1">#REF!</definedName>
    <definedName name="SAPBEXrevision" hidden="1">1</definedName>
    <definedName name="SAPBEXsysID" hidden="1">"BWP"</definedName>
    <definedName name="SAPBEXwbID" hidden="1">"3NHWWMC0ZZM3W8VQQ8NL3OD6L"</definedName>
    <definedName name="SC_09">#REF!</definedName>
    <definedName name="SC_10">#REF!</definedName>
    <definedName name="Scale">#REF!</definedName>
    <definedName name="scenario">#REF!</definedName>
    <definedName name="SE_09">#REF!</definedName>
    <definedName name="SE_10">#REF!</definedName>
    <definedName name="Seg_LBO_Summ" localSheetId="1" hidden="1">{"LBO Summary",#N/A,FALSE,"Summary"}</definedName>
    <definedName name="Seg_LBO_Summ" localSheetId="2" hidden="1">{"LBO Summary",#N/A,FALSE,"Summary"}</definedName>
    <definedName name="Seg_LBO_Summ" localSheetId="3" hidden="1">{"LBO Summary",#N/A,FALSE,"Summary"}</definedName>
    <definedName name="Seg_LBO_Summ" hidden="1">{"LBO Summary",#N/A,FALSE,"Summary"}</definedName>
    <definedName name="SFR">#REF!</definedName>
    <definedName name="solver_adj" hidden="1">#REF!</definedName>
    <definedName name="solver_lin" hidden="1">0</definedName>
    <definedName name="solver_num" hidden="1">0</definedName>
    <definedName name="solver_opt" hidden="1">#REF!</definedName>
    <definedName name="solver_typ" hidden="1">2</definedName>
    <definedName name="solver_val" hidden="1">0</definedName>
    <definedName name="SSApproach">#REF!</definedName>
    <definedName name="Start116">#REF!</definedName>
    <definedName name="Start117">#REF!</definedName>
    <definedName name="Start118">#REF!</definedName>
    <definedName name="Start2">#REF!</definedName>
    <definedName name="Start3">#REF!</definedName>
    <definedName name="Start4">#REF!</definedName>
    <definedName name="Start5">#REF!</definedName>
    <definedName name="Start80">#REF!</definedName>
    <definedName name="Start81">#REF!</definedName>
    <definedName name="Start82">#REF!</definedName>
    <definedName name="Start83">#REF!</definedName>
    <definedName name="Start84">#REF!</definedName>
    <definedName name="Start85">#REF!</definedName>
    <definedName name="Start86">#REF!</definedName>
    <definedName name="Start87">#REF!</definedName>
    <definedName name="Start88">#REF!</definedName>
    <definedName name="Start89">#REF!</definedName>
    <definedName name="Start90">#REF!</definedName>
    <definedName name="Start91">#REF!</definedName>
    <definedName name="Start92">#REF!</definedName>
    <definedName name="Start93">#REF!</definedName>
    <definedName name="Start94">#REF!</definedName>
    <definedName name="Start95">#REF!</definedName>
    <definedName name="STL_Switch">0</definedName>
    <definedName name="Subcategory10Name">#REF!</definedName>
    <definedName name="Subcategory11Name">#REF!</definedName>
    <definedName name="Subcategory1Name">#REF!</definedName>
    <definedName name="Subcategory2Name">#REF!</definedName>
    <definedName name="Subcategory3Name">#REF!</definedName>
    <definedName name="Subcategory4Name">#REF!</definedName>
    <definedName name="Subcategory5Name">#REF!</definedName>
    <definedName name="Subcategory6Name">#REF!</definedName>
    <definedName name="Subcategory7Name">#REF!</definedName>
    <definedName name="Subcategory8Name">#REF!</definedName>
    <definedName name="Subcategory9Name">#REF!</definedName>
    <definedName name="SuperPremiumGrossRevenue">#REF!</definedName>
    <definedName name="SuperPremiumGrossRevenuePY">#REF!</definedName>
    <definedName name="SuperPremiumGrossUnits">#REF!</definedName>
    <definedName name="SuperPremiumGrossUnitsPY">#REF!</definedName>
    <definedName name="SuperPremiumPA">#REF!</definedName>
    <definedName name="SuperPremiumPAPY">#REF!</definedName>
    <definedName name="SuperPremiumPromoLift">#REF!</definedName>
    <definedName name="SuperPremiumReturns">#REF!</definedName>
    <definedName name="SuperPremiumReturnsPY">#REF!</definedName>
    <definedName name="swn" localSheetId="1" hidden="1">{"LBO Summary",#N/A,FALSE,"Summary"}</definedName>
    <definedName name="swn" localSheetId="2" hidden="1">{"LBO Summary",#N/A,FALSE,"Summary"}</definedName>
    <definedName name="swn" localSheetId="3" hidden="1">{"LBO Summary",#N/A,FALSE,"Summary"}</definedName>
    <definedName name="swn" hidden="1">{"LBO Summary",#N/A,FALSE,"Summary"}</definedName>
    <definedName name="t">#REF!</definedName>
    <definedName name="table6"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Name">"Dummy"</definedName>
    <definedName name="tables" localSheetId="1" hidden="1">{"PTD Units",#N/A,FALSE,"Tables";"PTD Net Sales",#N/A,FALSE,"Tables";"PTD PPU",#N/A,FALSE,"Tables";"PTD Return%",#N/A,FALSE,"Tables"}</definedName>
    <definedName name="tables" localSheetId="2" hidden="1">{"PTD Units",#N/A,FALSE,"Tables";"PTD Net Sales",#N/A,FALSE,"Tables";"PTD PPU",#N/A,FALSE,"Tables";"PTD Return%",#N/A,FALSE,"Tables"}</definedName>
    <definedName name="tables" localSheetId="3" hidden="1">{"PTD Units",#N/A,FALSE,"Tables";"PTD Net Sales",#N/A,FALSE,"Tables";"PTD PPU",#N/A,FALSE,"Tables";"PTD Return%",#N/A,FALSE,"Tables"}</definedName>
    <definedName name="tables" hidden="1">{"PTD Units",#N/A,FALSE,"Tables";"PTD Net Sales",#N/A,FALSE,"Tables";"PTD PPU",#N/A,FALSE,"Tables";"PTD Return%",#N/A,FALSE,"Tables"}</definedName>
    <definedName name="Tables_ytd" localSheetId="1" hidden="1">{"YTD Units",#N/A,FALSE,"Tables";"YTD Net Sales",#N/A,FALSE,"Tables";"YTD PPU",#N/A,FALSE,"Tables";"YTD Return%",#N/A,FALSE,"Tables"}</definedName>
    <definedName name="Tables_ytd" localSheetId="2" hidden="1">{"YTD Units",#N/A,FALSE,"Tables";"YTD Net Sales",#N/A,FALSE,"Tables";"YTD PPU",#N/A,FALSE,"Tables";"YTD Return%",#N/A,FALSE,"Tables"}</definedName>
    <definedName name="Tables_ytd" localSheetId="3" hidden="1">{"YTD Units",#N/A,FALSE,"Tables";"YTD Net Sales",#N/A,FALSE,"Tables";"YTD PPU",#N/A,FALSE,"Tables";"YTD Return%",#N/A,FALSE,"Tables"}</definedName>
    <definedName name="Tables_ytd" hidden="1">{"YTD Units",#N/A,FALSE,"Tables";"YTD Net Sales",#N/A,FALSE,"Tables";"YTD PPU",#N/A,FALSE,"Tables";"YTD Return%",#N/A,FALSE,"Tables"}</definedName>
    <definedName name="target">#REF!</definedName>
    <definedName name="Tariff_Class">#REF!</definedName>
    <definedName name="Tariff_Code">#REF!</definedName>
    <definedName name="Tariff_Description">#REF!</definedName>
    <definedName name="Tariff_Name">#REF!</definedName>
    <definedName name="Tariff_NM">#REF!</definedName>
    <definedName name="Tariff_Voltage">#REF!</definedName>
    <definedName name="TAX">#REF!</definedName>
    <definedName name="TAXES">#REF!</definedName>
    <definedName name="taxes1">#REF!</definedName>
    <definedName name="TEMPREFERENCE" hidden="1">#REF!</definedName>
    <definedName name="TempReference2" hidden="1">#REF!</definedName>
    <definedName name="Tempreference3" hidden="1">#REF!</definedName>
    <definedName name="TempReference4" hidden="1">#REF!</definedName>
    <definedName name="TempReference5" hidden="1">#REF!</definedName>
    <definedName name="TempReference6" hidden="1">#REF!</definedName>
    <definedName name="TempReference7" hidden="1">#REF!</definedName>
    <definedName name="TempReference8" hidden="1">#REF!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xtRefCopyRangeCount" hidden="1">5</definedName>
    <definedName name="thierry" localSheetId="1" hidden="1">{"Totax",#N/A,FALSE,"Sheet1";#N/A,#N/A,FALSE,"Law Output"}</definedName>
    <definedName name="thierry" localSheetId="2" hidden="1">{"Totax",#N/A,FALSE,"Sheet1";#N/A,#N/A,FALSE,"Law Output"}</definedName>
    <definedName name="thierry" localSheetId="3" hidden="1">{"Totax",#N/A,FALSE,"Sheet1";#N/A,#N/A,FALSE,"Law Output"}</definedName>
    <definedName name="thierry" hidden="1">{"Totax",#N/A,FALSE,"Sheet1";#N/A,#N/A,FALSE,"Law Output"}</definedName>
    <definedName name="three" localSheetId="1" hidden="1">{"midlpg1",#N/A,FALSE,"MIDEAST LPG";"midlpg2",#N/A,FALSE,"MIDEAST LPG"}</definedName>
    <definedName name="three" localSheetId="2" hidden="1">{"midlpg1",#N/A,FALSE,"MIDEAST LPG";"midlpg2",#N/A,FALSE,"MIDEAST LPG"}</definedName>
    <definedName name="three" localSheetId="3" hidden="1">{"midlpg1",#N/A,FALSE,"MIDEAST LPG";"midlpg2",#N/A,FALSE,"MIDEAST LPG"}</definedName>
    <definedName name="three" hidden="1">{"midlpg1",#N/A,FALSE,"MIDEAST LPG";"midlpg2",#N/A,FALSE,"MIDEAST LPG"}</definedName>
    <definedName name="thththt" hidden="1">#REF!</definedName>
    <definedName name="TIL_CY">#REF!</definedName>
    <definedName name="TIL_PY">#REF!</definedName>
    <definedName name="time" localSheetId="1" hidden="1">{"japcurrent1",#N/A,FALSE,"JAPAN PRODUCTS";"japcurrent2",#N/A,FALSE,"JAPAN PRODUCTS"}</definedName>
    <definedName name="time" localSheetId="2" hidden="1">{"japcurrent1",#N/A,FALSE,"JAPAN PRODUCTS";"japcurrent2",#N/A,FALSE,"JAPAN PRODUCTS"}</definedName>
    <definedName name="time" localSheetId="3" hidden="1">{"japcurrent1",#N/A,FALSE,"JAPAN PRODUCTS";"japcurrent2",#N/A,FALSE,"JAPAN PRODUCTS"}</definedName>
    <definedName name="time" hidden="1">{"japcurrent1",#N/A,FALSE,"JAPAN PRODUCTS";"japcurrent2",#N/A,FALSE,"JAPAN PRODUCTS"}</definedName>
    <definedName name="TimeFrame" comment="Allows the User to select the timeframe for reporting">#REF!</definedName>
    <definedName name="Title1">#REF!</definedName>
    <definedName name="Title2">#REF!</definedName>
    <definedName name="Title3">#REF!</definedName>
    <definedName name="Title4">#REF!</definedName>
    <definedName name="Title5">#REF!</definedName>
    <definedName name="Title6">#REF!</definedName>
    <definedName name="Title7">#REF!</definedName>
    <definedName name="Total_Revenues">#REF!</definedName>
    <definedName name="trans" hidden="1">#REF!</definedName>
    <definedName name="TRef10" hidden="1">#REF!</definedName>
    <definedName name="Tref11" hidden="1">#REF!</definedName>
    <definedName name="TRef12" hidden="1">#REF!</definedName>
    <definedName name="Tref13" hidden="1">#REF!</definedName>
    <definedName name="TRef14" hidden="1">#REF!</definedName>
    <definedName name="TREF15" hidden="1">#REF!</definedName>
    <definedName name="TREF16" hidden="1">#REF!</definedName>
    <definedName name="TREF17" hidden="1">#REF!</definedName>
    <definedName name="TREF18" hidden="1">#REF!</definedName>
    <definedName name="Tref9" hidden="1">#REF!</definedName>
    <definedName name="tt" hidden="1">#REF!</definedName>
    <definedName name="tttttr" hidden="1">#REF!</definedName>
    <definedName name="TTTTTTTTTT" hidden="1">#REF!</definedName>
    <definedName name="ttttttttttt" hidden="1">#REF!</definedName>
    <definedName name="two" localSheetId="1" hidden="1">{"japlpg1",#N/A,FALSE,"JAPAN LPG ";"japllpg2",#N/A,FALSE,"JAPAN LPG "}</definedName>
    <definedName name="two" localSheetId="2" hidden="1">{"japlpg1",#N/A,FALSE,"JAPAN LPG ";"japllpg2",#N/A,FALSE,"JAPAN LPG "}</definedName>
    <definedName name="two" localSheetId="3" hidden="1">{"japlpg1",#N/A,FALSE,"JAPAN LPG ";"japllpg2",#N/A,FALSE,"JAPAN LPG "}</definedName>
    <definedName name="two" hidden="1">{"japlpg1",#N/A,FALSE,"JAPAN LPG ";"japllpg2",#N/A,FALSE,"JAPAN LPG "}</definedName>
    <definedName name="Type">#REF!</definedName>
    <definedName name="U" hidden="1">#REF!</definedName>
    <definedName name="ukuku" hidden="1">#REF!</definedName>
    <definedName name="UM_09">#REF!</definedName>
    <definedName name="UM_10">#REF!</definedName>
    <definedName name="Unallocated">#REF!</definedName>
    <definedName name="Unallocated_PY">#REF!</definedName>
    <definedName name="unem1">#REF!</definedName>
    <definedName name="UNEMPLOY">#REF!</definedName>
    <definedName name="UnitsPerFacingAllOtherBrandedBread">#REF!</definedName>
    <definedName name="UnitsPerFacingBunsRolls">#REF!</definedName>
    <definedName name="UnitsPerFacingPremiumWheat">#REF!</definedName>
    <definedName name="UnitsPerFacingPremiumWhite">#REF!</definedName>
    <definedName name="UnitsPerFacingSuperPremium">#REF!</definedName>
    <definedName name="uu" hidden="1">#REF!</definedName>
    <definedName name="VEBA">#REF!</definedName>
    <definedName name="VEBAJV">#REF!</definedName>
    <definedName name="vlookup">#REF!</definedName>
    <definedName name="VOMtoUNIT">#REF!</definedName>
    <definedName name="VVVVVVVV" hidden="1">#REF!</definedName>
    <definedName name="w">#REF!</definedName>
    <definedName name="wed" hidden="1">#REF!</definedName>
    <definedName name="week" localSheetId="1" hidden="1">{"Bread_Weekly",#N/A,FALSE,"Brand Bread";"Cake_Weekly",#N/A,FALSE,"Brand Cake";"Bread Return% Weekly",#N/A,FALSE,"BR Return%";"Cake Return% Weekly",#N/A,FALSE,"CK Return%"}</definedName>
    <definedName name="week" localSheetId="2" hidden="1">{"Bread_Weekly",#N/A,FALSE,"Brand Bread";"Cake_Weekly",#N/A,FALSE,"Brand Cake";"Bread Return% Weekly",#N/A,FALSE,"BR Return%";"Cake Return% Weekly",#N/A,FALSE,"CK Return%"}</definedName>
    <definedName name="week" localSheetId="3" hidden="1">{"Bread_Weekly",#N/A,FALSE,"Brand Bread";"Cake_Weekly",#N/A,FALSE,"Brand Cake";"Bread Return% Weekly",#N/A,FALSE,"BR Return%";"Cake Return% Weekly",#N/A,FALSE,"CK Return%"}</definedName>
    <definedName name="week" hidden="1">{"Bread_Weekly",#N/A,FALSE,"Brand Bread";"Cake_Weekly",#N/A,FALSE,"Brand Cake";"Bread Return% Weekly",#N/A,FALSE,"BR Return%";"Cake Return% Weekly",#N/A,FALSE,"CK Return%"}</definedName>
    <definedName name="WEEK1BANKONE">#REF!</definedName>
    <definedName name="WEEK2BANKONE">#REF!</definedName>
    <definedName name="WEEK3BANKONE">#REF!</definedName>
    <definedName name="WEEK4BANKONE">#REF!</definedName>
    <definedName name="weekly" localSheetId="1" hidden="1">{"Weekly Units",#N/A,FALSE,"Tables";"Weekly Net Sales",#N/A,FALSE,"Tables";"Weekly PPU",#N/A,FALSE,"Tables";"Weekly Return%",#N/A,FALSE,"Tables"}</definedName>
    <definedName name="weekly" localSheetId="2" hidden="1">{"Weekly Units",#N/A,FALSE,"Tables";"Weekly Net Sales",#N/A,FALSE,"Tables";"Weekly PPU",#N/A,FALSE,"Tables";"Weekly Return%",#N/A,FALSE,"Tables"}</definedName>
    <definedName name="weekly" localSheetId="3" hidden="1">{"Weekly Units",#N/A,FALSE,"Tables";"Weekly Net Sales",#N/A,FALSE,"Tables";"Weekly PPU",#N/A,FALSE,"Tables";"Weekly Return%",#N/A,FALSE,"Tables"}</definedName>
    <definedName name="weekly" hidden="1">{"Weekly Units",#N/A,FALSE,"Tables";"Weekly Net Sales",#N/A,FALSE,"Tables";"Weekly PPU",#N/A,FALSE,"Tables";"Weekly Return%",#N/A,FALSE,"Tables"}</definedName>
    <definedName name="WIRE1">#REF!</definedName>
    <definedName name="WIRE2">#REF!</definedName>
    <definedName name="WIRE3">#REF!</definedName>
    <definedName name="wrn.all" localSheetId="1" hidden="1">{"model",#N/A,TRUE,"Model";"capital",#N/A,TRUE,"Capital";"o and m",#N/A,TRUE,"O&amp;M"}</definedName>
    <definedName name="wrn.all" localSheetId="2" hidden="1">{"model",#N/A,TRUE,"Model";"capital",#N/A,TRUE,"Capital";"o and m",#N/A,TRUE,"O&amp;M"}</definedName>
    <definedName name="wrn.all" localSheetId="3" hidden="1">{"model",#N/A,TRUE,"Model";"capital",#N/A,TRUE,"Capital";"o and m",#N/A,TRUE,"O&amp;M"}</definedName>
    <definedName name="wrn.all" hidden="1">{"model",#N/A,TRUE,"Model";"capital",#N/A,TRUE,"Capital";"o and m",#N/A,TRUE,"O&amp;M"}</definedName>
    <definedName name="wrn.Coal._.Questionnaire." localSheetId="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rude." localSheetId="1" hidden="1">{"current1",#N/A,FALSE,"CRUDE";"current2",#N/A,FALSE,"CRUDE";"CONSTANT",#N/A,FALSE,"CRUDE"}</definedName>
    <definedName name="wrn.crude." localSheetId="2" hidden="1">{"current1",#N/A,FALSE,"CRUDE";"current2",#N/A,FALSE,"CRUDE";"CONSTANT",#N/A,FALSE,"CRUDE"}</definedName>
    <definedName name="wrn.crude." localSheetId="3" hidden="1">{"current1",#N/A,FALSE,"CRUDE";"current2",#N/A,FALSE,"CRUDE";"CONSTANT",#N/A,FALSE,"CRUDE"}</definedName>
    <definedName name="wrn.crude." hidden="1">{"current1",#N/A,FALSE,"CRUDE";"current2",#N/A,FALSE,"CRUDE";"CONSTANT",#N/A,FALSE,"CRUDE"}</definedName>
    <definedName name="wrn.CRUDE1." localSheetId="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2"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3"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dcf1" localSheetId="1" hidden="1">{"mgmt forecast",#N/A,FALSE,"Mgmt Forecast";"dcf table",#N/A,FALSE,"Mgmt Forecast";"sensitivity",#N/A,FALSE,"Mgmt Forecast";"table inputs",#N/A,FALSE,"Mgmt Forecast";"calculations",#N/A,FALSE,"Mgmt Forecast"}</definedName>
    <definedName name="Wrn.dcf1" localSheetId="2" hidden="1">{"mgmt forecast",#N/A,FALSE,"Mgmt Forecast";"dcf table",#N/A,FALSE,"Mgmt Forecast";"sensitivity",#N/A,FALSE,"Mgmt Forecast";"table inputs",#N/A,FALSE,"Mgmt Forecast";"calculations",#N/A,FALSE,"Mgmt Forecast"}</definedName>
    <definedName name="Wrn.dcf1" localSheetId="3" hidden="1">{"mgmt forecast",#N/A,FALSE,"Mgmt Forecast";"dcf table",#N/A,FALSE,"Mgmt Forecast";"sensitivity",#N/A,FALSE,"Mgmt Forecast";"table inputs",#N/A,FALSE,"Mgmt Forecast";"calculations",#N/A,FALSE,"Mgmt Forecast"}</definedName>
    <definedName name="Wrn.dcf1" hidden="1">{"mgmt forecast",#N/A,FALSE,"Mgmt Forecast";"dcf table",#N/A,FALSE,"Mgmt Forecast";"sensitivity",#N/A,FALSE,"Mgmt Forecast";"table inputs",#N/A,FALSE,"Mgmt Forecast";"calculations",#N/A,FALSE,"Mgmt Forecast"}</definedName>
    <definedName name="wrn.Electricity._.Questionnaire."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Graphs._.PTD." localSheetId="1" hidden="1">{"Bread_PTD",#N/A,FALSE,"Brand Bread";"Cake_PTD",#N/A,FALSE,"Brand Cake";"Bread Return% PTD",#N/A,FALSE,"BR Return%";"Cake Return% PTD",#N/A,FALSE,"CK Return%"}</definedName>
    <definedName name="wrn.Graphs._.PTD." localSheetId="2" hidden="1">{"Bread_PTD",#N/A,FALSE,"Brand Bread";"Cake_PTD",#N/A,FALSE,"Brand Cake";"Bread Return% PTD",#N/A,FALSE,"BR Return%";"Cake Return% PTD",#N/A,FALSE,"CK Return%"}</definedName>
    <definedName name="wrn.Graphs._.PTD." localSheetId="3" hidden="1">{"Bread_PTD",#N/A,FALSE,"Brand Bread";"Cake_PTD",#N/A,FALSE,"Brand Cake";"Bread Return% PTD",#N/A,FALSE,"BR Return%";"Cake Return% PTD",#N/A,FALSE,"CK Return%"}</definedName>
    <definedName name="wrn.Graphs._.PTD." hidden="1">{"Bread_PTD",#N/A,FALSE,"Brand Bread";"Cake_PTD",#N/A,FALSE,"Brand Cake";"Bread Return% PTD",#N/A,FALSE,"BR Return%";"Cake Return% PTD",#N/A,FALSE,"CK Return%"}</definedName>
    <definedName name="wrn.Graphs._.PTD1" localSheetId="1" hidden="1">{"Bread_PTD",#N/A,FALSE,"Brand Bread";"Cake_PTD",#N/A,FALSE,"Brand Cake";"Bread Return% PTD",#N/A,FALSE,"BR Return%";"Cake Return% PTD",#N/A,FALSE,"CK Return%"}</definedName>
    <definedName name="wrn.Graphs._.PTD1" localSheetId="2" hidden="1">{"Bread_PTD",#N/A,FALSE,"Brand Bread";"Cake_PTD",#N/A,FALSE,"Brand Cake";"Bread Return% PTD",#N/A,FALSE,"BR Return%";"Cake Return% PTD",#N/A,FALSE,"CK Return%"}</definedName>
    <definedName name="wrn.Graphs._.PTD1" localSheetId="3" hidden="1">{"Bread_PTD",#N/A,FALSE,"Brand Bread";"Cake_PTD",#N/A,FALSE,"Brand Cake";"Bread Return% PTD",#N/A,FALSE,"BR Return%";"Cake Return% PTD",#N/A,FALSE,"CK Return%"}</definedName>
    <definedName name="wrn.Graphs._.PTD1" hidden="1">{"Bread_PTD",#N/A,FALSE,"Brand Bread";"Cake_PTD",#N/A,FALSE,"Brand Cake";"Bread Return% PTD",#N/A,FALSE,"BR Return%";"Cake Return% PTD",#N/A,FALSE,"CK Return%"}</definedName>
    <definedName name="wrn.Graphs._.Weekly." localSheetId="1" hidden="1">{"Bread_Weekly",#N/A,FALSE,"Brand Bread";"Cake_Weekly",#N/A,FALSE,"Brand Cake";"Bread Return% Weekly",#N/A,FALSE,"BR Return%";"Cake Return% Weekly",#N/A,FALSE,"CK Return%"}</definedName>
    <definedName name="wrn.Graphs._.Weekly." localSheetId="2" hidden="1">{"Bread_Weekly",#N/A,FALSE,"Brand Bread";"Cake_Weekly",#N/A,FALSE,"Brand Cake";"Bread Return% Weekly",#N/A,FALSE,"BR Return%";"Cake Return% Weekly",#N/A,FALSE,"CK Return%"}</definedName>
    <definedName name="wrn.Graphs._.Weekly." localSheetId="3" hidden="1">{"Bread_Weekly",#N/A,FALSE,"Brand Bread";"Cake_Weekly",#N/A,FALSE,"Brand Cake";"Bread Return% Weekly",#N/A,FALSE,"BR Return%";"Cake Return% Weekly",#N/A,FALSE,"CK Return%"}</definedName>
    <definedName name="wrn.Graphs._.Weekly." hidden="1">{"Bread_Weekly",#N/A,FALSE,"Brand Bread";"Cake_Weekly",#N/A,FALSE,"Brand Cake";"Bread Return% Weekly",#N/A,FALSE,"BR Return%";"Cake Return% Weekly",#N/A,FALSE,"CK Return%"}</definedName>
    <definedName name="wrn.Graphs._.YTD." localSheetId="1" hidden="1">{"Bread_YTD",#N/A,FALSE,"Brand Bread";"Cake_YTD",#N/A,FALSE,"Brand Cake";"Bread Return% YTD",#N/A,FALSE,"BR Return%";"Cake Return% YTD",#N/A,FALSE,"CK Return%"}</definedName>
    <definedName name="wrn.Graphs._.YTD." localSheetId="2" hidden="1">{"Bread_YTD",#N/A,FALSE,"Brand Bread";"Cake_YTD",#N/A,FALSE,"Brand Cake";"Bread Return% YTD",#N/A,FALSE,"BR Return%";"Cake Return% YTD",#N/A,FALSE,"CK Return%"}</definedName>
    <definedName name="wrn.Graphs._.YTD." localSheetId="3" hidden="1">{"Bread_YTD",#N/A,FALSE,"Brand Bread";"Cake_YTD",#N/A,FALSE,"Brand Cake";"Bread Return% YTD",#N/A,FALSE,"BR Return%";"Cake Return% YTD",#N/A,FALSE,"CK Return%"}</definedName>
    <definedName name="wrn.Graphs._.YTD." hidden="1">{"Bread_YTD",#N/A,FALSE,"Brand Bread";"Cake_YTD",#N/A,FALSE,"Brand Cake";"Bread Return% YTD",#N/A,FALSE,"BR Return%";"Cake Return% YTD",#N/A,FALSE,"CK Return%"}</definedName>
    <definedName name="wrn.natgastab." localSheetId="1" hidden="1">{"natgas1",#N/A,FALSE,"u.s. Natural Gas";"natgas2",#N/A,FALSE,"u.s. Natural Gas"}</definedName>
    <definedName name="wrn.natgastab." localSheetId="2" hidden="1">{"natgas1",#N/A,FALSE,"u.s. Natural Gas";"natgas2",#N/A,FALSE,"u.s. Natural Gas"}</definedName>
    <definedName name="wrn.natgastab." localSheetId="3" hidden="1">{"natgas1",#N/A,FALSE,"u.s. Natural Gas";"natgas2",#N/A,FALSE,"u.s. Natural Gas"}</definedName>
    <definedName name="wrn.natgastab." hidden="1">{"natgas1",#N/A,FALSE,"u.s. Natural Gas";"natgas2",#N/A,FALSE,"u.s. Natural Gas"}</definedName>
    <definedName name="wrn.Price._.Mix._.Analysis." localSheetId="1" hidden="1">{"Price Mix",#N/A,FALSE,"Tables"}</definedName>
    <definedName name="wrn.Price._.Mix._.Analysis." localSheetId="2" hidden="1">{"Price Mix",#N/A,FALSE,"Tables"}</definedName>
    <definedName name="wrn.Price._.Mix._.Analysis." localSheetId="3" hidden="1">{"Price Mix",#N/A,FALSE,"Tables"}</definedName>
    <definedName name="wrn.Price._.Mix._.Analysis." hidden="1">{"Price Mix",#N/A,FALSE,"Tables"}</definedName>
    <definedName name="wrn.PrintAll." localSheetId="1" hidden="1">{#N/A,#N/A,FALSE,"Notes";#N/A,#N/A,FALSE,"SAVINGS";#N/A,#N/A,FALSE,"BASE Input";#N/A,#N/A,FALSE,"BASE Analysis";#N/A,#N/A,FALSE,"BASE Calibration";#N/A,#N/A,FALSE,"POST Input";#N/A,#N/A,FALSE,"POST Analysis";#N/A,#N/A,FALSE,"POST Calibration"}</definedName>
    <definedName name="wrn.PrintAll." localSheetId="2" hidden="1">{#N/A,#N/A,FALSE,"Notes";#N/A,#N/A,FALSE,"SAVINGS";#N/A,#N/A,FALSE,"BASE Input";#N/A,#N/A,FALSE,"BASE Analysis";#N/A,#N/A,FALSE,"BASE Calibration";#N/A,#N/A,FALSE,"POST Input";#N/A,#N/A,FALSE,"POST Analysis";#N/A,#N/A,FALSE,"POST Calibration"}</definedName>
    <definedName name="wrn.PrintAll." localSheetId="3" hidden="1">{#N/A,#N/A,FALSE,"Notes";#N/A,#N/A,FALSE,"SAVINGS";#N/A,#N/A,FALSE,"BASE Input";#N/A,#N/A,FALSE,"BASE Analysis";#N/A,#N/A,FALSE,"BASE Calibration";#N/A,#N/A,FALSE,"POST Input";#N/A,#N/A,FALSE,"POST Analysis";#N/A,#N/A,FALSE,"POST Calibration"}</definedName>
    <definedName name="wrn.PrintAll." hidden="1">{#N/A,#N/A,FALSE,"Notes";#N/A,#N/A,FALSE,"SAVINGS";#N/A,#N/A,FALSE,"BASE Input";#N/A,#N/A,FALSE,"BASE Analysis";#N/A,#N/A,FALSE,"BASE Calibration";#N/A,#N/A,FALSE,"POST Input";#N/A,#N/A,FALSE,"POST Analysis";#N/A,#N/A,FALSE,"POST Calibration"}</definedName>
    <definedName name="wrn.savings." localSheetId="1" hidden="1">{#N/A,#N/A,FALSE,"FY97P1";#N/A,#N/A,FALSE,"FY97Z312";#N/A,#N/A,FALSE,"FY97LRBC";#N/A,#N/A,FALSE,"FY97O";#N/A,#N/A,FALSE,"FY97DAM"}</definedName>
    <definedName name="wrn.savings." localSheetId="2" hidden="1">{#N/A,#N/A,FALSE,"FY97P1";#N/A,#N/A,FALSE,"FY97Z312";#N/A,#N/A,FALSE,"FY97LRBC";#N/A,#N/A,FALSE,"FY97O";#N/A,#N/A,FALSE,"FY97DAM"}</definedName>
    <definedName name="wrn.savings." localSheetId="3" hidden="1">{#N/A,#N/A,FALSE,"FY97P1";#N/A,#N/A,FALSE,"FY97Z312";#N/A,#N/A,FALSE,"FY97LRBC";#N/A,#N/A,FALSE,"FY97O";#N/A,#N/A,FALSE,"FY97DAM"}</definedName>
    <definedName name="wrn.savings." hidden="1">{#N/A,#N/A,FALSE,"FY97P1";#N/A,#N/A,FALSE,"FY97Z312";#N/A,#N/A,FALSE,"FY97LRBC";#N/A,#N/A,FALSE,"FY97O";#N/A,#N/A,FALSE,"FY97DAM"}</definedName>
    <definedName name="wrn.sb._.rpt." localSheetId="1" hidden="1">{#N/A,#N/A,FALSE,"Bldg 75 lean-to T setback";#N/A,#N/A,FALSE,"Bldg 75 hangar T setback";#N/A,#N/A,FALSE,"Bldg 79 lean-to T setback";#N/A,#N/A,FALSE,"Bldg 79 hangar T setback"}</definedName>
    <definedName name="wrn.sb._.rpt." localSheetId="2" hidden="1">{#N/A,#N/A,FALSE,"Bldg 75 lean-to T setback";#N/A,#N/A,FALSE,"Bldg 75 hangar T setback";#N/A,#N/A,FALSE,"Bldg 79 lean-to T setback";#N/A,#N/A,FALSE,"Bldg 79 hangar T setback"}</definedName>
    <definedName name="wrn.sb._.rpt." localSheetId="3" hidden="1">{#N/A,#N/A,FALSE,"Bldg 75 lean-to T setback";#N/A,#N/A,FALSE,"Bldg 75 hangar T setback";#N/A,#N/A,FALSE,"Bldg 79 lean-to T setback";#N/A,#N/A,FALSE,"Bldg 79 hangar T setback"}</definedName>
    <definedName name="wrn.sb._.rpt." hidden="1">{#N/A,#N/A,FALSE,"Bldg 75 lean-to T setback";#N/A,#N/A,FALSE,"Bldg 75 hangar T setback";#N/A,#N/A,FALSE,"Bldg 79 lean-to T setback";#N/A,#N/A,FALSE,"Bldg 79 hangar T setback"}</definedName>
    <definedName name="wrn.SINGPROD." localSheetId="1" hidden="1">{"singcurrent1",#N/A,FALSE,"SING MARG";"SINGCURRENT2",#N/A,FALSE,"SING MARG";"SINGCONSTANT",#N/A,FALSE,"SING MARG"}</definedName>
    <definedName name="wrn.SINGPROD." localSheetId="2" hidden="1">{"singcurrent1",#N/A,FALSE,"SING MARG";"SINGCURRENT2",#N/A,FALSE,"SING MARG";"SINGCONSTANT",#N/A,FALSE,"SING MARG"}</definedName>
    <definedName name="wrn.SINGPROD." localSheetId="3" hidden="1">{"singcurrent1",#N/A,FALSE,"SING MARG";"SINGCURRENT2",#N/A,FALSE,"SING MARG";"SINGCONSTANT",#N/A,FALSE,"SING MARG"}</definedName>
    <definedName name="wrn.SINGPROD." hidden="1">{"singcurrent1",#N/A,FALSE,"SING MARG";"SINGCURRENT2",#N/A,FALSE,"SING MARG";"SINGCONSTANT",#N/A,FALSE,"SING MARG"}</definedName>
    <definedName name="wrn.Stmlks." localSheetId="1" hidden="1">{#N/A,#N/A,TRUE,"Sheet1";#N/A,#N/A,TRUE,"Sheet2 (2)"}</definedName>
    <definedName name="wrn.Stmlks." localSheetId="2" hidden="1">{#N/A,#N/A,TRUE,"Sheet1";#N/A,#N/A,TRUE,"Sheet2 (2)"}</definedName>
    <definedName name="wrn.Stmlks." localSheetId="3" hidden="1">{#N/A,#N/A,TRUE,"Sheet1";#N/A,#N/A,TRUE,"Sheet2 (2)"}</definedName>
    <definedName name="wrn.Stmlks." hidden="1">{#N/A,#N/A,TRUE,"Sheet1";#N/A,#N/A,TRUE,"Sheet2 (2)"}</definedName>
    <definedName name="wrn.tableeurlpg." localSheetId="1" hidden="1">{"eurlpg1",#N/A,FALSE,"europe LPG";"eurlpg2",#N/A,FALSE,"europe LPG"}</definedName>
    <definedName name="wrn.tableeurlpg." localSheetId="2" hidden="1">{"eurlpg1",#N/A,FALSE,"europe LPG";"eurlpg2",#N/A,FALSE,"europe LPG"}</definedName>
    <definedName name="wrn.tableeurlpg." localSheetId="3" hidden="1">{"eurlpg1",#N/A,FALSE,"europe LPG";"eurlpg2",#N/A,FALSE,"europe LPG"}</definedName>
    <definedName name="wrn.tableeurlpg." hidden="1">{"eurlpg1",#N/A,FALSE,"europe LPG";"eurlpg2",#N/A,FALSE,"europe LPG"}</definedName>
    <definedName name="wrn.tablejap." localSheetId="1" hidden="1">{"japcurrent1",#N/A,FALSE,"JAPAN PRODUCTS";"japcurrent2",#N/A,FALSE,"JAPAN PRODUCTS"}</definedName>
    <definedName name="wrn.tablejap." localSheetId="2" hidden="1">{"japcurrent1",#N/A,FALSE,"JAPAN PRODUCTS";"japcurrent2",#N/A,FALSE,"JAPAN PRODUCTS"}</definedName>
    <definedName name="wrn.tablejap." localSheetId="3" hidden="1">{"japcurrent1",#N/A,FALSE,"JAPAN PRODUCTS";"japcurrent2",#N/A,FALSE,"JAPAN PRODUCTS"}</definedName>
    <definedName name="wrn.tablejap." hidden="1">{"japcurrent1",#N/A,FALSE,"JAPAN PRODUCTS";"japcurrent2",#N/A,FALSE,"JAPAN PRODUCTS"}</definedName>
    <definedName name="wrn.tablejaplpg." localSheetId="1" hidden="1">{"japlpg1",#N/A,FALSE,"JAPAN LPG ";"japllpg2",#N/A,FALSE,"JAPAN LPG "}</definedName>
    <definedName name="wrn.tablejaplpg." localSheetId="2" hidden="1">{"japlpg1",#N/A,FALSE,"JAPAN LPG ";"japllpg2",#N/A,FALSE,"JAPAN LPG "}</definedName>
    <definedName name="wrn.tablejaplpg." localSheetId="3" hidden="1">{"japlpg1",#N/A,FALSE,"JAPAN LPG ";"japllpg2",#N/A,FALSE,"JAPAN LPG "}</definedName>
    <definedName name="wrn.tablejaplpg." hidden="1">{"japlpg1",#N/A,FALSE,"JAPAN LPG ";"japllpg2",#N/A,FALSE,"JAPAN LPG "}</definedName>
    <definedName name="wrn.tablemeastlpg." localSheetId="1" hidden="1">{"midlpg1",#N/A,FALSE,"MIDEAST LPG";"midlpg2",#N/A,FALSE,"MIDEAST LPG"}</definedName>
    <definedName name="wrn.tablemeastlpg." localSheetId="2" hidden="1">{"midlpg1",#N/A,FALSE,"MIDEAST LPG";"midlpg2",#N/A,FALSE,"MIDEAST LPG"}</definedName>
    <definedName name="wrn.tablemeastlpg." localSheetId="3" hidden="1">{"midlpg1",#N/A,FALSE,"MIDEAST LPG";"midlpg2",#N/A,FALSE,"MIDEAST LPG"}</definedName>
    <definedName name="wrn.tablemeastlpg." hidden="1">{"midlpg1",#N/A,FALSE,"MIDEAST LPG";"midlpg2",#N/A,FALSE,"MIDEAST LPG"}</definedName>
    <definedName name="wrn.TABLEMED." localSheetId="1" hidden="1">{"medcurrent1",#N/A,FALSE,"MED MARGINS";"medcurrent2",#N/A,FALSE,"MED MARGINS";"medconstant",#N/A,FALSE,"MED MARGINS"}</definedName>
    <definedName name="wrn.TABLEMED." localSheetId="2" hidden="1">{"medcurrent1",#N/A,FALSE,"MED MARGINS";"medcurrent2",#N/A,FALSE,"MED MARGINS";"medconstant",#N/A,FALSE,"MED MARGINS"}</definedName>
    <definedName name="wrn.TABLEMED." localSheetId="3" hidden="1">{"medcurrent1",#N/A,FALSE,"MED MARGINS";"medcurrent2",#N/A,FALSE,"MED MARGINS";"medconstant",#N/A,FALSE,"MED MARGINS"}</definedName>
    <definedName name="wrn.TABLEMED." hidden="1">{"medcurrent1",#N/A,FALSE,"MED MARGINS";"medcurrent2",#N/A,FALSE,"MED MARGINS";"medconstant",#N/A,FALSE,"MED MARGINS"}</definedName>
    <definedName name="wrn.tablemideast." localSheetId="1" hidden="1">{"midcurrent1",#N/A,FALSE,"ARAB GULF PRODUCTS";"midcurrent2",#N/A,FALSE,"ARAB GULF PRODUCTS"}</definedName>
    <definedName name="wrn.tablemideast." localSheetId="2" hidden="1">{"midcurrent1",#N/A,FALSE,"ARAB GULF PRODUCTS";"midcurrent2",#N/A,FALSE,"ARAB GULF PRODUCTS"}</definedName>
    <definedName name="wrn.tablemideast." localSheetId="3" hidden="1">{"midcurrent1",#N/A,FALSE,"ARAB GULF PRODUCTS";"midcurrent2",#N/A,FALSE,"ARAB GULF PRODUCTS"}</definedName>
    <definedName name="wrn.tablemideast." hidden="1">{"midcurrent1",#N/A,FALSE,"ARAB GULF PRODUCTS";"midcurrent2",#N/A,FALSE,"ARAB GULF PRODUCTS"}</definedName>
    <definedName name="wrn.tablengl." localSheetId="1" hidden="1">{"ngl1",#N/A,FALSE,"u.s. NGL";"ngl2",#N/A,FALSE,"u.s. NGL"}</definedName>
    <definedName name="wrn.tablengl." localSheetId="2" hidden="1">{"ngl1",#N/A,FALSE,"u.s. NGL";"ngl2",#N/A,FALSE,"u.s. NGL"}</definedName>
    <definedName name="wrn.tablengl." localSheetId="3" hidden="1">{"ngl1",#N/A,FALSE,"u.s. NGL";"ngl2",#N/A,FALSE,"u.s. NGL"}</definedName>
    <definedName name="wrn.tablengl." hidden="1">{"ngl1",#N/A,FALSE,"u.s. NGL";"ngl2",#N/A,FALSE,"u.s. NGL"}</definedName>
    <definedName name="wrn.TABLENWE." localSheetId="1" hidden="1">{"nwecurrent1",#N/A,FALSE,"NWE MARGINS";"nwecurrent2",#N/A,FALSE,"NWE MARGINS";"nweconstant",#N/A,FALSE,"NWE MARGINS"}</definedName>
    <definedName name="wrn.TABLENWE." localSheetId="2" hidden="1">{"nwecurrent1",#N/A,FALSE,"NWE MARGINS";"nwecurrent2",#N/A,FALSE,"NWE MARGINS";"nweconstant",#N/A,FALSE,"NWE MARGINS"}</definedName>
    <definedName name="wrn.TABLENWE." localSheetId="3" hidden="1">{"nwecurrent1",#N/A,FALSE,"NWE MARGINS";"nwecurrent2",#N/A,FALSE,"NWE MARGINS";"nweconstant",#N/A,FALSE,"NWE MARGINS"}</definedName>
    <definedName name="wrn.TABLENWE." hidden="1">{"nwecurrent1",#N/A,FALSE,"NWE MARGINS";"nwecurrent2",#N/A,FALSE,"NWE MARGINS";"nweconstant",#N/A,FALSE,"NWE MARGINS"}</definedName>
    <definedName name="wrn.tableprod." localSheetId="1" hidden="1">{"current1",#N/A,FALSE,"US PRODUCTS";"current2",#N/A,FALSE,"US PRODUCTS";"constant",#N/A,FALSE,"US PRODUCTS"}</definedName>
    <definedName name="wrn.tableprod." localSheetId="2" hidden="1">{"current1",#N/A,FALSE,"US PRODUCTS";"current2",#N/A,FALSE,"US PRODUCTS";"constant",#N/A,FALSE,"US PRODUCTS"}</definedName>
    <definedName name="wrn.tableprod." localSheetId="3" hidden="1">{"current1",#N/A,FALSE,"US PRODUCTS";"current2",#N/A,FALSE,"US PRODUCTS";"constant",#N/A,FALSE,"US PRODUCTS"}</definedName>
    <definedName name="wrn.tableprod." hidden="1">{"current1",#N/A,FALSE,"US PRODUCTS";"current2",#N/A,FALSE,"US PRODUCTS";"constant",#N/A,FALSE,"US PRODUCTS"}</definedName>
    <definedName name="wrn.Tables._.PTD." localSheetId="1" hidden="1">{"PTD Units",#N/A,FALSE,"Tables";"PTD Net Sales",#N/A,FALSE,"Tables";"PTD PPU",#N/A,FALSE,"Tables";"PTD Return%",#N/A,FALSE,"Tables"}</definedName>
    <definedName name="wrn.Tables._.PTD." localSheetId="2" hidden="1">{"PTD Units",#N/A,FALSE,"Tables";"PTD Net Sales",#N/A,FALSE,"Tables";"PTD PPU",#N/A,FALSE,"Tables";"PTD Return%",#N/A,FALSE,"Tables"}</definedName>
    <definedName name="wrn.Tables._.PTD." localSheetId="3" hidden="1">{"PTD Units",#N/A,FALSE,"Tables";"PTD Net Sales",#N/A,FALSE,"Tables";"PTD PPU",#N/A,FALSE,"Tables";"PTD Return%",#N/A,FALSE,"Tables"}</definedName>
    <definedName name="wrn.Tables._.PTD." hidden="1">{"PTD Units",#N/A,FALSE,"Tables";"PTD Net Sales",#N/A,FALSE,"Tables";"PTD PPU",#N/A,FALSE,"Tables";"PTD Return%",#N/A,FALSE,"Tables"}</definedName>
    <definedName name="wrn.Tables._.Weekly." localSheetId="1" hidden="1">{"Weekly Units",#N/A,FALSE,"Tables";"Weekly Net Sales",#N/A,FALSE,"Tables";"Weekly PPU",#N/A,FALSE,"Tables";"Weekly Return%",#N/A,FALSE,"Tables"}</definedName>
    <definedName name="wrn.Tables._.Weekly." localSheetId="2" hidden="1">{"Weekly Units",#N/A,FALSE,"Tables";"Weekly Net Sales",#N/A,FALSE,"Tables";"Weekly PPU",#N/A,FALSE,"Tables";"Weekly Return%",#N/A,FALSE,"Tables"}</definedName>
    <definedName name="wrn.Tables._.Weekly." localSheetId="3" hidden="1">{"Weekly Units",#N/A,FALSE,"Tables";"Weekly Net Sales",#N/A,FALSE,"Tables";"Weekly PPU",#N/A,FALSE,"Tables";"Weekly Return%",#N/A,FALSE,"Tables"}</definedName>
    <definedName name="wrn.Tables._.Weekly." hidden="1">{"Weekly Units",#N/A,FALSE,"Tables";"Weekly Net Sales",#N/A,FALSE,"Tables";"Weekly PPU",#N/A,FALSE,"Tables";"Weekly Return%",#N/A,FALSE,"Tables"}</definedName>
    <definedName name="wrn.Tables._.YTD." localSheetId="1" hidden="1">{"YTD Units",#N/A,FALSE,"Tables";"YTD Net Sales",#N/A,FALSE,"Tables";"YTD PPU",#N/A,FALSE,"Tables";"YTD Return%",#N/A,FALSE,"Tables"}</definedName>
    <definedName name="wrn.Tables._.YTD." localSheetId="2" hidden="1">{"YTD Units",#N/A,FALSE,"Tables";"YTD Net Sales",#N/A,FALSE,"Tables";"YTD PPU",#N/A,FALSE,"Tables";"YTD Return%",#N/A,FALSE,"Tables"}</definedName>
    <definedName name="wrn.Tables._.YTD." localSheetId="3" hidden="1">{"YTD Units",#N/A,FALSE,"Tables";"YTD Net Sales",#N/A,FALSE,"Tables";"YTD PPU",#N/A,FALSE,"Tables";"YTD Return%",#N/A,FALSE,"Tables"}</definedName>
    <definedName name="wrn.Tables._.YTD." hidden="1">{"YTD Units",#N/A,FALSE,"Tables";"YTD Net Sales",#N/A,FALSE,"Tables";"YTD PPU",#N/A,FALSE,"Tables";"YTD Return%",#N/A,FALSE,"Tables"}</definedName>
    <definedName name="wrn.total." localSheetId="1" hidden="1">{#N/A,#N/A,FALSE,"Summary";#N/A,#N/A,FALSE,"Berkeley";#N/A,#N/A,FALSE,"HS";#N/A,#N/A,FALSE,"Brookside";#N/A,#N/A,FALSE,"George";#N/A,#N/A,FALSE,"Ketler";#N/A,#N/A,FALSE,"Washington"}</definedName>
    <definedName name="wrn.total." localSheetId="2" hidden="1">{#N/A,#N/A,FALSE,"Summary";#N/A,#N/A,FALSE,"Berkeley";#N/A,#N/A,FALSE,"HS";#N/A,#N/A,FALSE,"Brookside";#N/A,#N/A,FALSE,"George";#N/A,#N/A,FALSE,"Ketler";#N/A,#N/A,FALSE,"Washington"}</definedName>
    <definedName name="wrn.total." localSheetId="3" hidden="1">{#N/A,#N/A,FALSE,"Summary";#N/A,#N/A,FALSE,"Berkeley";#N/A,#N/A,FALSE,"HS";#N/A,#N/A,FALSE,"Brookside";#N/A,#N/A,FALSE,"George";#N/A,#N/A,FALSE,"Ketler";#N/A,#N/A,FALSE,"Washington"}</definedName>
    <definedName name="wrn.total." hidden="1">{#N/A,#N/A,FALSE,"Summary";#N/A,#N/A,FALSE,"Berkeley";#N/A,#N/A,FALSE,"HS";#N/A,#N/A,FALSE,"Brookside";#N/A,#N/A,FALSE,"George";#N/A,#N/A,FALSE,"Ketler";#N/A,#N/A,FALSE,"Washington"}</definedName>
    <definedName name="wrn.ttl" localSheetId="1" hidden="1">{#N/A,#N/A,FALSE,"Summary";#N/A,#N/A,FALSE,"Berkeley";#N/A,#N/A,FALSE,"HS";#N/A,#N/A,FALSE,"Brookside";#N/A,#N/A,FALSE,"George";#N/A,#N/A,FALSE,"Ketler";#N/A,#N/A,FALSE,"Washington"}</definedName>
    <definedName name="wrn.ttl" localSheetId="2" hidden="1">{#N/A,#N/A,FALSE,"Summary";#N/A,#N/A,FALSE,"Berkeley";#N/A,#N/A,FALSE,"HS";#N/A,#N/A,FALSE,"Brookside";#N/A,#N/A,FALSE,"George";#N/A,#N/A,FALSE,"Ketler";#N/A,#N/A,FALSE,"Washington"}</definedName>
    <definedName name="wrn.ttl" localSheetId="3" hidden="1">{#N/A,#N/A,FALSE,"Summary";#N/A,#N/A,FALSE,"Berkeley";#N/A,#N/A,FALSE,"HS";#N/A,#N/A,FALSE,"Brookside";#N/A,#N/A,FALSE,"George";#N/A,#N/A,FALSE,"Ketler";#N/A,#N/A,FALSE,"Washington"}</definedName>
    <definedName name="wrn.ttl" hidden="1">{#N/A,#N/A,FALSE,"Summary";#N/A,#N/A,FALSE,"Berkeley";#N/A,#N/A,FALSE,"HS";#N/A,#N/A,FALSE,"Brookside";#N/A,#N/A,FALSE,"George";#N/A,#N/A,FALSE,"Ketler";#N/A,#N/A,FALSE,"Washington"}</definedName>
    <definedName name="wwwwwwwwwww" hidden="1">#REF!</definedName>
    <definedName name="XBBCCOL">#REF!</definedName>
    <definedName name="XBBCHDG">#REF!</definedName>
    <definedName name="XReCopy8"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13</definedName>
    <definedName name="XRefCopy1" localSheetId="1" hidden="1">TextRefCopy1</definedName>
    <definedName name="XRefCopy1" localSheetId="2" hidden="1">TextRefCopy1</definedName>
    <definedName name="XRefCopy1" localSheetId="3" hidden="1">TextRefCopy1</definedName>
    <definedName name="XRefCopy1" hidden="1">TextRefCopy1</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7" hidden="1">#REF!</definedName>
    <definedName name="XRefCopy17Row" hidden="1">#REF!</definedName>
    <definedName name="XRefCopy18" hidden="1">#REF!</definedName>
    <definedName name="XRefCopy19" hidden="1">#REF!</definedName>
    <definedName name="XRefCopy19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8" hidden="1">#REF!</definedName>
    <definedName name="XRefCopy29" hidden="1">#REF!</definedName>
    <definedName name="XRefCopy29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Row" hidden="1">#REF!</definedName>
    <definedName name="XRefCopy5" hidden="1">#REF!</definedName>
    <definedName name="XRefCopy5Row" hidden="1">#REF!</definedName>
    <definedName name="XRefCopy6" hidden="1">#REF!</definedName>
    <definedName name="XRefCopy64"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64</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4" hidden="1">#REF!</definedName>
    <definedName name="XRefPaste41" hidden="1">#REF!</definedName>
    <definedName name="XRefPaste41Row" hidden="1">#REF!</definedName>
    <definedName name="XRefPaste42"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42</definedName>
    <definedName name="Y" hidden="1">#REF!</definedName>
    <definedName name="yesno">#REF!</definedName>
    <definedName name="yjyjy" hidden="1">#REF!</definedName>
    <definedName name="YTD" localSheetId="1" hidden="1">{"Bread_YTD",#N/A,FALSE,"Brand Bread";"Cake_YTD",#N/A,FALSE,"Brand Cake";"Bread Return% YTD",#N/A,FALSE,"BR Return%";"Cake Return% YTD",#N/A,FALSE,"CK Return%"}</definedName>
    <definedName name="YTD" localSheetId="2" hidden="1">{"Bread_YTD",#N/A,FALSE,"Brand Bread";"Cake_YTD",#N/A,FALSE,"Brand Cake";"Bread Return% YTD",#N/A,FALSE,"BR Return%";"Cake Return% YTD",#N/A,FALSE,"CK Return%"}</definedName>
    <definedName name="YTD" localSheetId="3" hidden="1">{"Bread_YTD",#N/A,FALSE,"Brand Bread";"Cake_YTD",#N/A,FALSE,"Brand Cake";"Bread Return% YTD",#N/A,FALSE,"BR Return%";"Cake Return% YTD",#N/A,FALSE,"CK Return%"}</definedName>
    <definedName name="YTD" hidden="1">{"Bread_YTD",#N/A,FALSE,"Brand Bread";"Cake_YTD",#N/A,FALSE,"Brand Cake";"Bread Return% YTD",#N/A,FALSE,"BR Return%";"Cake Return% YTD",#N/A,FALSE,"CK Return%"}</definedName>
    <definedName name="yy" hidden="1">#REF!</definedName>
    <definedName name="YYYYYYYY" hidden="1">#REF!</definedName>
    <definedName name="Zero">#REF!</definedName>
    <definedName name="ZZZZZZZZZZZZZZZ" localSheetId="1"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localSheetId="2"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localSheetId="3"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 i="9" l="1"/>
  <c r="P4" i="9"/>
  <c r="P5" i="9"/>
  <c r="P6" i="9"/>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K217" i="10"/>
  <c r="K216" i="10"/>
  <c r="K215" i="10"/>
  <c r="K214" i="10"/>
  <c r="K213" i="10"/>
  <c r="K212" i="10"/>
  <c r="K211" i="10"/>
  <c r="K210" i="10"/>
  <c r="K209" i="10"/>
  <c r="K208" i="10"/>
  <c r="K207" i="10"/>
  <c r="K206" i="10"/>
  <c r="K205" i="10"/>
  <c r="K204" i="10"/>
  <c r="K203" i="10"/>
  <c r="K202" i="10"/>
  <c r="K201" i="10"/>
  <c r="K200" i="10"/>
  <c r="K199" i="10"/>
  <c r="K198" i="10"/>
  <c r="K197" i="10"/>
  <c r="K196" i="10"/>
  <c r="K195" i="10"/>
  <c r="K194" i="10"/>
  <c r="K193" i="10"/>
  <c r="K192" i="10"/>
  <c r="K191" i="10"/>
  <c r="K190" i="10"/>
  <c r="K189" i="10"/>
  <c r="K188" i="10"/>
  <c r="K187" i="10"/>
  <c r="K186" i="10"/>
  <c r="K185" i="10"/>
  <c r="K184" i="10"/>
  <c r="K183" i="10"/>
  <c r="K182" i="10"/>
  <c r="K181" i="10"/>
  <c r="K180" i="10"/>
  <c r="K179" i="10"/>
  <c r="K178" i="10"/>
  <c r="K177" i="10"/>
  <c r="K176" i="10"/>
  <c r="K175" i="10"/>
  <c r="K174" i="10"/>
  <c r="K173" i="10"/>
  <c r="K172" i="10"/>
  <c r="K171" i="10"/>
  <c r="K170" i="10"/>
  <c r="K169" i="10"/>
  <c r="K168" i="10"/>
  <c r="K167" i="10"/>
  <c r="K166" i="10"/>
  <c r="K165" i="10"/>
  <c r="K164" i="10"/>
  <c r="K163" i="10"/>
  <c r="K162" i="10"/>
  <c r="K161" i="10"/>
  <c r="K160" i="10"/>
  <c r="K159" i="10"/>
  <c r="K158" i="10"/>
  <c r="K157" i="10"/>
  <c r="K156" i="10"/>
  <c r="K155" i="10"/>
  <c r="K154" i="10"/>
  <c r="K153" i="10"/>
  <c r="K152" i="10"/>
  <c r="K151" i="10"/>
  <c r="K150" i="10"/>
  <c r="K149" i="10"/>
  <c r="K148" i="10"/>
  <c r="K147" i="10"/>
  <c r="K146" i="10"/>
  <c r="K145" i="10"/>
  <c r="K144" i="10"/>
  <c r="K143" i="10"/>
  <c r="K142" i="10"/>
  <c r="K141" i="10"/>
  <c r="K140" i="10"/>
  <c r="K139" i="10"/>
  <c r="K138" i="10"/>
  <c r="K137" i="10"/>
  <c r="K136" i="10"/>
  <c r="K135" i="10"/>
  <c r="K134" i="10"/>
  <c r="K133" i="10"/>
  <c r="K132" i="10"/>
  <c r="K131" i="10"/>
  <c r="K130" i="10"/>
  <c r="K129" i="10"/>
  <c r="K128" i="10"/>
  <c r="K127" i="10"/>
  <c r="K126" i="10"/>
  <c r="K125" i="10"/>
  <c r="K124" i="10"/>
  <c r="K123" i="10"/>
  <c r="K122" i="10"/>
  <c r="K121" i="10"/>
  <c r="K120" i="10"/>
  <c r="K119" i="10"/>
  <c r="K118" i="10"/>
  <c r="K117" i="10"/>
  <c r="K116" i="10"/>
  <c r="K115" i="10"/>
  <c r="K114" i="10"/>
  <c r="K113" i="10"/>
  <c r="K112" i="10"/>
  <c r="K111" i="10"/>
  <c r="K110" i="10"/>
  <c r="K109" i="10"/>
  <c r="K108" i="10"/>
  <c r="K107" i="10"/>
  <c r="K106" i="10"/>
  <c r="K105" i="10"/>
  <c r="K104" i="10"/>
  <c r="K103" i="10"/>
  <c r="K102" i="10"/>
  <c r="K101" i="10"/>
  <c r="K100" i="10"/>
  <c r="K99" i="10"/>
  <c r="K98" i="10"/>
  <c r="K97" i="10"/>
  <c r="K96" i="10"/>
  <c r="K95" i="10"/>
  <c r="K94" i="10"/>
  <c r="K93" i="10"/>
  <c r="K92" i="10"/>
  <c r="K91" i="10"/>
  <c r="K90" i="10"/>
  <c r="K89" i="10"/>
  <c r="K88" i="10"/>
  <c r="K87" i="10"/>
  <c r="K86" i="10"/>
  <c r="K85" i="10"/>
  <c r="K84" i="10"/>
  <c r="K83" i="10"/>
  <c r="K82" i="10"/>
  <c r="K81" i="10"/>
  <c r="K80" i="10"/>
  <c r="K79" i="10"/>
  <c r="K78" i="10"/>
  <c r="K77" i="10"/>
  <c r="K76" i="10"/>
  <c r="K75" i="10"/>
  <c r="K74" i="10"/>
  <c r="K73" i="10"/>
  <c r="K72" i="10"/>
  <c r="K71" i="10"/>
  <c r="K70" i="10"/>
  <c r="K69" i="10"/>
  <c r="K68" i="10"/>
  <c r="K67" i="10"/>
  <c r="K66" i="10"/>
  <c r="K65" i="10"/>
  <c r="K64" i="10"/>
  <c r="K63" i="10"/>
  <c r="K62" i="10"/>
  <c r="K61" i="10"/>
  <c r="K60" i="10"/>
  <c r="K59" i="10"/>
  <c r="K58" i="10"/>
  <c r="K57" i="10"/>
  <c r="K56" i="10"/>
  <c r="K55" i="10"/>
  <c r="K54" i="10"/>
  <c r="K53" i="10"/>
  <c r="K52" i="10"/>
  <c r="K51" i="10"/>
  <c r="K50" i="10"/>
  <c r="K49" i="10"/>
  <c r="K48" i="10"/>
  <c r="K47" i="10"/>
  <c r="K46" i="10"/>
  <c r="K45" i="10"/>
  <c r="K44" i="10"/>
  <c r="K43" i="10"/>
  <c r="K42" i="10"/>
  <c r="K41" i="10"/>
  <c r="K40" i="10"/>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K12" i="10"/>
  <c r="K11" i="10"/>
  <c r="K10" i="10"/>
  <c r="K9" i="10"/>
  <c r="K8" i="10"/>
  <c r="K7" i="10"/>
  <c r="K6" i="10"/>
  <c r="K5" i="10"/>
  <c r="K4" i="10"/>
  <c r="K3" i="10"/>
  <c r="G100" i="9"/>
  <c r="G99" i="9"/>
  <c r="G98" i="9"/>
  <c r="G95" i="9"/>
  <c r="H94" i="9"/>
  <c r="H104" i="9" s="1"/>
  <c r="G86" i="9"/>
  <c r="G85" i="9"/>
  <c r="G84" i="9"/>
  <c r="G83" i="9"/>
  <c r="G80" i="9"/>
  <c r="G79" i="9"/>
  <c r="G76" i="9"/>
  <c r="G75" i="9"/>
  <c r="G74" i="9"/>
  <c r="G71" i="9"/>
  <c r="G69" i="9"/>
  <c r="G68" i="9"/>
  <c r="G64" i="9"/>
  <c r="G41" i="9"/>
  <c r="G40" i="9"/>
  <c r="G39" i="9"/>
  <c r="G38" i="9"/>
  <c r="G37" i="9"/>
  <c r="G36" i="9"/>
  <c r="G35" i="9"/>
  <c r="G34" i="9"/>
  <c r="G25" i="9"/>
  <c r="G24" i="9"/>
  <c r="G23" i="9"/>
  <c r="G22" i="9"/>
  <c r="G21" i="9"/>
  <c r="G20" i="9"/>
  <c r="G19" i="9"/>
  <c r="G18" i="9"/>
  <c r="G17" i="9"/>
  <c r="G16" i="9"/>
  <c r="G15" i="9"/>
  <c r="G14" i="9"/>
  <c r="G13" i="9"/>
  <c r="G12" i="9"/>
  <c r="G11" i="9"/>
  <c r="G10" i="9"/>
  <c r="G9" i="9"/>
  <c r="G8" i="9"/>
  <c r="G7" i="9"/>
  <c r="G6" i="9"/>
  <c r="G5" i="9"/>
  <c r="G4" i="9"/>
  <c r="G3" i="9"/>
  <c r="F3" i="1"/>
  <c r="G10" i="1"/>
  <c r="G4" i="1"/>
  <c r="I94" i="9" l="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5" i="1"/>
  <c r="D385" i="1"/>
  <c r="E385" i="1"/>
  <c r="D400" i="1" l="1"/>
  <c r="F400" i="1" s="1"/>
  <c r="F399" i="1"/>
  <c r="F398" i="1"/>
  <c r="F397" i="1"/>
  <c r="F396" i="1"/>
  <c r="F395" i="1"/>
  <c r="F394" i="1"/>
  <c r="F393" i="1"/>
  <c r="F392" i="1"/>
  <c r="F391" i="1"/>
  <c r="F390" i="1"/>
  <c r="F389" i="1"/>
  <c r="E281" i="1"/>
  <c r="D281" i="1"/>
  <c r="F280" i="1"/>
  <c r="F279" i="1"/>
  <c r="F278" i="1"/>
  <c r="F277" i="1"/>
  <c r="F276" i="1"/>
  <c r="F275" i="1"/>
  <c r="F274" i="1"/>
  <c r="F273" i="1"/>
  <c r="F272" i="1"/>
  <c r="F271" i="1"/>
  <c r="F270" i="1"/>
  <c r="F269" i="1"/>
  <c r="F268" i="1"/>
  <c r="F267" i="1"/>
  <c r="F266" i="1"/>
  <c r="F265" i="1"/>
  <c r="F264" i="1"/>
  <c r="F263" i="1"/>
  <c r="F262" i="1"/>
  <c r="F261" i="1"/>
  <c r="E20" i="1"/>
  <c r="D20" i="1"/>
  <c r="C4" i="1" s="1"/>
  <c r="F17" i="1"/>
  <c r="F16" i="1"/>
  <c r="F15" i="1"/>
  <c r="F14" i="1"/>
  <c r="C7" i="1"/>
  <c r="C6" i="1"/>
  <c r="D5" i="1"/>
  <c r="C5" i="1"/>
  <c r="F20" i="1" l="1"/>
  <c r="E4" i="1" s="1"/>
  <c r="E5" i="1"/>
  <c r="F385" i="1"/>
  <c r="D7" i="1"/>
  <c r="E7" i="1"/>
  <c r="C8" i="1"/>
  <c r="C9" i="1" s="1"/>
  <c r="F281" i="1"/>
  <c r="D6" i="1"/>
  <c r="D8" i="1" s="1"/>
  <c r="E8" i="1" l="1"/>
  <c r="E9" i="1" s="1"/>
  <c r="D9" i="1"/>
  <c r="E6" i="1"/>
</calcChain>
</file>

<file path=xl/sharedStrings.xml><?xml version="1.0" encoding="utf-8"?>
<sst xmlns="http://schemas.openxmlformats.org/spreadsheetml/2006/main" count="1959" uniqueCount="903">
  <si>
    <t>FAASt-Consolidated Plan  Summary</t>
  </si>
  <si>
    <t>Summary</t>
  </si>
  <si>
    <t>Reductions (Obligations)</t>
  </si>
  <si>
    <t>Selected Projects under Formulation *</t>
  </si>
  <si>
    <t>Estimated FAASt Total</t>
  </si>
  <si>
    <t>A</t>
  </si>
  <si>
    <t>A&amp;E - Mat</t>
  </si>
  <si>
    <t>B</t>
  </si>
  <si>
    <t>PREPA</t>
  </si>
  <si>
    <t>C</t>
  </si>
  <si>
    <t>LUMA</t>
  </si>
  <si>
    <t>D</t>
  </si>
  <si>
    <t>Genera</t>
  </si>
  <si>
    <t>Total Reductions</t>
  </si>
  <si>
    <t xml:space="preserve">  Remaining Balance 6099</t>
  </si>
  <si>
    <t>Remaining  Estimated Balance</t>
  </si>
  <si>
    <t>* See each respective tab for project details</t>
  </si>
  <si>
    <t>Shared PWs-Obligated</t>
  </si>
  <si>
    <t>Total  Shared</t>
  </si>
  <si>
    <t>PA-02-PR-4339-PW-09510</t>
  </si>
  <si>
    <t>FAASt A&amp;E  (PREPA/LUMA/Genera)</t>
  </si>
  <si>
    <t>PA-02-PR-4339-PW-10710</t>
  </si>
  <si>
    <t>FAASt Equipment and Materials</t>
  </si>
  <si>
    <t>Child PWs</t>
  </si>
  <si>
    <t>PW</t>
  </si>
  <si>
    <t>PREPA -Obligated</t>
  </si>
  <si>
    <t>Project Name</t>
  </si>
  <si>
    <t>Total  Child</t>
  </si>
  <si>
    <t>PA-02-PR-4339-PW-09312</t>
  </si>
  <si>
    <t>FAASt Mobile Generation Units Purchases</t>
  </si>
  <si>
    <t>Generation</t>
  </si>
  <si>
    <t>PA-02-PR-4339-PW-10080</t>
  </si>
  <si>
    <t>FAASt Palo Seco Demin Water Tank 4</t>
  </si>
  <si>
    <t>PA-02-PR-4339-PW-10455</t>
  </si>
  <si>
    <t>FAASt Mayaguez Hydro-Gas Power Plant</t>
  </si>
  <si>
    <t>PA-02-PR-4339-PW-10568</t>
  </si>
  <si>
    <t>FAASt Aguirre Power Plant 002 Units 1 &amp;2</t>
  </si>
  <si>
    <t>PA-02-PR-4339-PW-10571</t>
  </si>
  <si>
    <t>FAASt Aguirre Power Plant 001 Infrastructure</t>
  </si>
  <si>
    <t>PA-02-PR-4339-PW-10606</t>
  </si>
  <si>
    <t>FAASt Palo Seco Power Plant 001 Units 3 &amp; 4</t>
  </si>
  <si>
    <t>PA-02-PR-4339-PW-10607</t>
  </si>
  <si>
    <t xml:space="preserve">FAASt Cambalache Power Plant </t>
  </si>
  <si>
    <t>PA-02-PR-4339-PW-10608</t>
  </si>
  <si>
    <t>FAASt San Juan Power Plant - Auxiliary Infras</t>
  </si>
  <si>
    <t>PA-02-PR-4339-PW-10609</t>
  </si>
  <si>
    <t>FAASt Palo Seco 002- Auxiliary Infrastructure</t>
  </si>
  <si>
    <t>PA-02-PR-4339-PW-10615</t>
  </si>
  <si>
    <t xml:space="preserve">FAASt San Juan 001  Units 5 &amp;amp;amp; </t>
  </si>
  <si>
    <t>PA-02-PR-4339-PW-10622</t>
  </si>
  <si>
    <t>FAASt Aguirre Power Plant 003 Combined Cycle</t>
  </si>
  <si>
    <t>PA-02-PR-4339-PW-10694</t>
  </si>
  <si>
    <t>FAASt Costa Sur 002 -Infrastructure projects (</t>
  </si>
  <si>
    <t>PA-02-PR-4339-PW-10702</t>
  </si>
  <si>
    <t xml:space="preserve">FAASt Costa Sur Power Plant Permanent </t>
  </si>
  <si>
    <t>PA-02-PR-4339-PW-11085</t>
  </si>
  <si>
    <t>FAASt San Juan Power Plant 002 Units 7 &amp; 8</t>
  </si>
  <si>
    <t>PA-02-PR-4339-PW-11510</t>
  </si>
  <si>
    <t>FAASt - IT/0T System Upgrade for all Power Plants</t>
  </si>
  <si>
    <t>PA-02-PR-4339-PW-11860</t>
  </si>
  <si>
    <t>FAASt – BONUS Nuclear Power Plant Repairs (Dams/Hydro)</t>
  </si>
  <si>
    <t>(Dams/Hydro)</t>
  </si>
  <si>
    <t>TOTAL PREPA</t>
  </si>
  <si>
    <t>LUMA - Obligated</t>
  </si>
  <si>
    <t>Asset</t>
  </si>
  <si>
    <t>PA-02-PR-4339-PW-10496</t>
  </si>
  <si>
    <t>FAASt - Catano-Rebuild 1801(Substation)</t>
  </si>
  <si>
    <t>Substation</t>
  </si>
  <si>
    <t>PA-02-PR-4339-PW-10499</t>
  </si>
  <si>
    <t>FAASt Maunabo Streetlighting (Distribution)</t>
  </si>
  <si>
    <t>Distribution</t>
  </si>
  <si>
    <t>PA-02-PR-4339-PW-10515</t>
  </si>
  <si>
    <t xml:space="preserve">FAASt -Luquillo Distribution Streetlighting </t>
  </si>
  <si>
    <t>PA-02-PR-4339-PW-10521</t>
  </si>
  <si>
    <t>FAASt Lajas Streetlighting (Distribution)</t>
  </si>
  <si>
    <t>PA-02-PR-4339-PW-10538</t>
  </si>
  <si>
    <t>FAASt Streetlighting - Guánica (Distribution</t>
  </si>
  <si>
    <t>PA-02-PR-4339-PW-10539</t>
  </si>
  <si>
    <t>FAASt Aguada Streetlighting (Distribution)</t>
  </si>
  <si>
    <t>PA-02-PR-4339-PW-10624</t>
  </si>
  <si>
    <t>FAASt-Substation 2501 Vieques (Substation)</t>
  </si>
  <si>
    <t>PA-02-PR-4339-PW-10626</t>
  </si>
  <si>
    <t>FAASt-Substation 3801 Culebra (Substation)</t>
  </si>
  <si>
    <t>PA-02-PR-4339-PW-10629</t>
  </si>
  <si>
    <t>FAASt Distribution Feeders - Ponce Short Term</t>
  </si>
  <si>
    <t>PA-02-PR-4339-PW-10630</t>
  </si>
  <si>
    <t>PA-02-PR-4339-PW-10632</t>
  </si>
  <si>
    <t>FAASt - Manatí TC - BRKS 230 kV - (Substation)</t>
  </si>
  <si>
    <t>PA-02-PR-4339-PW-10635</t>
  </si>
  <si>
    <t>FAASt Distribution Feeders - Caguas Short Ter</t>
  </si>
  <si>
    <t>PA-02-PR-4339-PW-10679</t>
  </si>
  <si>
    <t>FAASt Line 2200 Dos Bocas HP to Dorado TC (T</t>
  </si>
  <si>
    <t>Transmission</t>
  </si>
  <si>
    <t>PA-02-PR-4339-PW-10690</t>
  </si>
  <si>
    <t>FAASt Distribution Feeders - Arecibo Short Te</t>
  </si>
  <si>
    <t>PA-02-PR-4339-PW-10701</t>
  </si>
  <si>
    <t>FAASt Distribution Feeders - Caguas Short Term</t>
  </si>
  <si>
    <t>PA-02-PR-4339-PW-10742</t>
  </si>
  <si>
    <t>FAASt Distribution Pole and Conductor Repair-</t>
  </si>
  <si>
    <t>PA-02-PR-4339-PW-10751</t>
  </si>
  <si>
    <t>PA-02-PR-4339-PW-10764</t>
  </si>
  <si>
    <t>FAASt Distribution Pole and Conductor Repair</t>
  </si>
  <si>
    <t>PA-02-PR-4339-PW-10773</t>
  </si>
  <si>
    <t>PA-02-PR-4339-PW-10777</t>
  </si>
  <si>
    <t>FAASt Distribution Pole and Conductor Repair -</t>
  </si>
  <si>
    <t>PA-02-PR-4339-PW-10788</t>
  </si>
  <si>
    <t>FAASt - Costa Sur SP TC  Equipment Repair and</t>
  </si>
  <si>
    <t>PA-02-PR-4339-PW-10800</t>
  </si>
  <si>
    <t>FAASt Line 13300 GOAB 13301C to Hato Tejas Se</t>
  </si>
  <si>
    <t>PA-02-PR-4339-PW-10812</t>
  </si>
  <si>
    <t>PA-02-PR-4339-PW-10821</t>
  </si>
  <si>
    <t>PA-02-PR-4339-PW-10824</t>
  </si>
  <si>
    <t>PA-02-PR-4339-PW-10827</t>
  </si>
  <si>
    <t>PA-02-PR-4339-PW-10837</t>
  </si>
  <si>
    <t>FAASt Line 6700 Martin Peña TC to Villamar Se</t>
  </si>
  <si>
    <t>PA-02-PR-4339-PW-10841</t>
  </si>
  <si>
    <t>FAASt Physical Security - Group 1 (Substatio</t>
  </si>
  <si>
    <t>PA-02-PR-4339-PW-10857</t>
  </si>
  <si>
    <t>FAASt Streetlighting - Villalba (Distributio</t>
  </si>
  <si>
    <t>PA-02-PR-4339-PW-10858</t>
  </si>
  <si>
    <t>FAASt - Substation Minor Repairs Group A (Subs</t>
  </si>
  <si>
    <t>PA-02-PR-4339-PW-10864</t>
  </si>
  <si>
    <t>PA-02-PR-4339-PW-10876</t>
  </si>
  <si>
    <t>FAASt Distribution Streetlighting - Aibonito</t>
  </si>
  <si>
    <t>PA-02-PR-4339-PW-10884</t>
  </si>
  <si>
    <t>FAASt Distribution Streetlighting - Cataño (</t>
  </si>
  <si>
    <t>PA-02-PR-4339-PW-10891</t>
  </si>
  <si>
    <t>FAASt Line 9800 Bayamon TC - Guaraguao Sect</t>
  </si>
  <si>
    <t>PA-02-PR-4339-PW-10893</t>
  </si>
  <si>
    <t>PA-02-PR-4339-PW-10906</t>
  </si>
  <si>
    <t>PA-02-PR-4339-PW-10909</t>
  </si>
  <si>
    <t xml:space="preserve">FAASt Distribution Pole and Conductor Repair </t>
  </si>
  <si>
    <t>PA-02-PR-4339-PW-10919</t>
  </si>
  <si>
    <t>PA-02-PR-4339-PW-10922</t>
  </si>
  <si>
    <t>PA-02-PR-4339-PW-10933</t>
  </si>
  <si>
    <t>PA-02-PR-4339-PW-10935</t>
  </si>
  <si>
    <t>PA-02-PR-4339-PW-10957</t>
  </si>
  <si>
    <t>FAASt ENERGY MANAGEMENT SYSTEM (EMS) (Teleco</t>
  </si>
  <si>
    <t>Telecommunications</t>
  </si>
  <si>
    <t>PA-02-PR-4339-PW-10962</t>
  </si>
  <si>
    <t>PA-02-PR-4339-PW-10978</t>
  </si>
  <si>
    <t xml:space="preserve">FAASt San Juan 115kV Underground Transmission </t>
  </si>
  <si>
    <t>PA-02-PR-4339-PW-11041</t>
  </si>
  <si>
    <t>PA-02-PR-4339-PW-11045</t>
  </si>
  <si>
    <t>FAASt Rio Grande Estate Substation CH-2306 (Su</t>
  </si>
  <si>
    <t>PA-02-PR-4339-PW-11089</t>
  </si>
  <si>
    <t>PA-02-PR-4339-PW-11090</t>
  </si>
  <si>
    <t>PA-02-PR-4339-PW-11095</t>
  </si>
  <si>
    <t>FAASt Hatillo Streetlight (Distribution)</t>
  </si>
  <si>
    <t>PA-02-PR-4339-PW-11096</t>
  </si>
  <si>
    <t>PA-02-PR-4339-PW-11097</t>
  </si>
  <si>
    <t>FAASt Manati Streetlight (Distribution)</t>
  </si>
  <si>
    <t>PA-02-PR-4339-PW-11098</t>
  </si>
  <si>
    <t>PA-02-PR-4339-PW-11099</t>
  </si>
  <si>
    <t>FAASt Distribution Streetlighting - Dorado</t>
  </si>
  <si>
    <t>PA-02-PR-4339-PW-11100</t>
  </si>
  <si>
    <t>FAASt Aguirre TC - BKRS (Substations)</t>
  </si>
  <si>
    <t>PA-02-PR-4339-PW-11101</t>
  </si>
  <si>
    <t>PA-02-PR-4339-PW-11103</t>
  </si>
  <si>
    <t>PA-02-PR-4339-PW-11105</t>
  </si>
  <si>
    <t>PA-02-PR-4339-PW-11106</t>
  </si>
  <si>
    <t>PA-02-PR-4339-PW-11107</t>
  </si>
  <si>
    <t>FAASt Distribution Pole and</t>
  </si>
  <si>
    <t>PA-02-PR-4339-PW-11109</t>
  </si>
  <si>
    <t>PA-02-PR-4339-PW-11113</t>
  </si>
  <si>
    <t>PA-02-PR-4339-PW-11114</t>
  </si>
  <si>
    <t>PA-02-PR-4339-PW-11116</t>
  </si>
  <si>
    <t>PA-02-PR-4339-PW-11123</t>
  </si>
  <si>
    <t>PA-02-PR-4339-PW-11130</t>
  </si>
  <si>
    <t>PA-02-PR-4339-PW-11136</t>
  </si>
  <si>
    <t>PA-02-PR-4339-PW-11137</t>
  </si>
  <si>
    <t>PA-02-PR-4339-PW-11138</t>
  </si>
  <si>
    <t>FAASt Distribution Pole and Conductor Repair P</t>
  </si>
  <si>
    <t>PA-02-PR-4339-PW-11143</t>
  </si>
  <si>
    <t>PA-02-PR-4339-PW-11145</t>
  </si>
  <si>
    <t>PA-02-PR-4339-PW-11149</t>
  </si>
  <si>
    <t>PA-02-PR-4339-PW-11150</t>
  </si>
  <si>
    <t>PA-02-PR-4339-PW-11152</t>
  </si>
  <si>
    <t>PA-02-PR-4339-PW-11165</t>
  </si>
  <si>
    <t>PA-02-PR-4339-PW-11166</t>
  </si>
  <si>
    <t>PA-02-PR-4339-PW-11168</t>
  </si>
  <si>
    <t>PA-02-PR-4339-PW-11169</t>
  </si>
  <si>
    <t>PA-02-PR-4339-PW-11171</t>
  </si>
  <si>
    <t>PA-02-PR-4339-PW-11181</t>
  </si>
  <si>
    <t>PA-02-PR-4339-PW-11182</t>
  </si>
  <si>
    <t>PA-02-PR-4339-PW-11183</t>
  </si>
  <si>
    <t>PA-02-PR-4339-PW-11184</t>
  </si>
  <si>
    <t>FAASt Transmission Priority Pole Replacements</t>
  </si>
  <si>
    <t>PA-02-PR-4339-PW-11193</t>
  </si>
  <si>
    <t>PA-02-PR-4339-PW-11196</t>
  </si>
  <si>
    <t>PA-02-PR-4339-PW-11201</t>
  </si>
  <si>
    <t>PA-02-PR-4339-PW-11203</t>
  </si>
  <si>
    <t>PA-02-PR-4339-PW-11207</t>
  </si>
  <si>
    <t>PA-02-PR-4339-PW-11212</t>
  </si>
  <si>
    <t>PA-02-PR-4339-PW-11214</t>
  </si>
  <si>
    <t>PA-02-PR-4339-PW-11217</t>
  </si>
  <si>
    <t>PA-02-PR-4339-PW-11229</t>
  </si>
  <si>
    <t>PA-02-PR-4339-PW-11231</t>
  </si>
  <si>
    <t>PA-02-PR-4339-PW-11256</t>
  </si>
  <si>
    <t>PA-02-PR-4339-PW-11257</t>
  </si>
  <si>
    <t>PA-02-PR-4339-PW-11263</t>
  </si>
  <si>
    <t>PA-02-PR-4339-PW-11264</t>
  </si>
  <si>
    <t>PA-02-PR-4339-PW-11267</t>
  </si>
  <si>
    <t>PA-02-PR-4339-PW-11268</t>
  </si>
  <si>
    <t>PA-02-PR-4339-PW-11269</t>
  </si>
  <si>
    <t>PA-02-PR-4339-PW-11273</t>
  </si>
  <si>
    <t>FAASt Distribution Pole and Conductor</t>
  </si>
  <si>
    <t>PA-02-PR-4339-PW-11275</t>
  </si>
  <si>
    <t>PA-02-PR-4339-PW-11276</t>
  </si>
  <si>
    <t>PA-02-PR-4339-PW-11277</t>
  </si>
  <si>
    <t>PA-02-PR-4339-PW-11279</t>
  </si>
  <si>
    <t>PA-02-PR-4339-PW-11311</t>
  </si>
  <si>
    <t>PA-02-PR-4339-PW-11312</t>
  </si>
  <si>
    <t>FAASt [Distribution Pole and Conductor Repair</t>
  </si>
  <si>
    <t>PA-02-PR-4339-PW-11314</t>
  </si>
  <si>
    <t>PA-02-PR-4339-PW-11317</t>
  </si>
  <si>
    <t>FAASt [Distribution Streetlighting - Gurabo]</t>
  </si>
  <si>
    <t>PA-02-PR-4339-PW-11318</t>
  </si>
  <si>
    <t>FAASt [San Germán Streetlighting] (Distributio</t>
  </si>
  <si>
    <t>PA-02-PR-4339-PW-11319</t>
  </si>
  <si>
    <t>FAASt Aguadilla Streetlight (Distribution)</t>
  </si>
  <si>
    <t>PA-02-PR-4339-PW-11326</t>
  </si>
  <si>
    <t>FAASt Distribution Streetlighting - Trujillo Alto (Distribution)</t>
  </si>
  <si>
    <t>PA-02-PR-4339-PW-11340</t>
  </si>
  <si>
    <t>FAASt [Distribution Pole and Conductor Repair - Caguas Group 16-17-18-19-20] (Distribution)</t>
  </si>
  <si>
    <t>PA-02-PR-4339-PW-11344</t>
  </si>
  <si>
    <t>FAASt Streetlight Florida Distribution</t>
  </si>
  <si>
    <t>PA-02-PR-4339-PW-11347</t>
  </si>
  <si>
    <t>FAASt [Bayamon TC - MC-BKRS-Y1] (Substation)</t>
  </si>
  <si>
    <t>PA-02-PR-4339-PW-11350</t>
  </si>
  <si>
    <t>FAASt Physical Security - Group 2 (Substation)</t>
  </si>
  <si>
    <t>PA-02-PR-4339-PW-11351</t>
  </si>
  <si>
    <t>FAASt [Distribution Streetlighting - Caguas] (Distribution)</t>
  </si>
  <si>
    <t>PA-02-PR-4339-PW-11352</t>
  </si>
  <si>
    <t>FAASt [Distribution Pole and Conductor Repair-Bayamon Group 12-13-14] (Distribution)</t>
  </si>
  <si>
    <t>PA-02-PR-4339-PW-11365</t>
  </si>
  <si>
    <t>FAASt [Distribution Pole and Conductor Repair - Ponce Groups 14 &amp;amp;amp; 15] (Distribution)</t>
  </si>
  <si>
    <t>PA-02-PR-4339-PW-11372</t>
  </si>
  <si>
    <t>FAASt [Physical Security - Group 3] (Substation)</t>
  </si>
  <si>
    <t>PA-02-PR-4339-PW-11385</t>
  </si>
  <si>
    <t>FAASt Substation Minor Repairs -Group B (Substation)</t>
  </si>
  <si>
    <t>PA-02-PR-4339-PW-11402</t>
  </si>
  <si>
    <t>FAASt [Costa Sur TC - Phase II &amp;amp;amp; III ] (Substation)</t>
  </si>
  <si>
    <t>PA-02-PR-4339-PW-11449</t>
  </si>
  <si>
    <t>FAASt [Distribution Pole and Conductor Repair - San Juan 17-18-19-20-21] (Distribution)</t>
  </si>
  <si>
    <t>PA-02-PR-4339-PW-11465</t>
  </si>
  <si>
    <t>FAASt [Distribution Pole and Conductor Repair - San Juan Group 13-14-15-16] (Distribution)</t>
  </si>
  <si>
    <t>PA-02-PR-4339-PW-11478</t>
  </si>
  <si>
    <t>FAASt- Substation Minor Repairs Group C (Substation)</t>
  </si>
  <si>
    <t>PA-02-PR-4339-PW-11479</t>
  </si>
  <si>
    <t>FAASt [Substations - Tapia GIS Rebuilt Equipment Repair &amp;amp;amp; Replacement] (Substations)</t>
  </si>
  <si>
    <t>PA-02-PR-4339-PW-11489</t>
  </si>
  <si>
    <t>FAASt Centro Medico 1327/1359 Equipment Repair &amp;amp;amp; Replacement (Substation)</t>
  </si>
  <si>
    <t>PA-02-PR-4339-PW-11508</t>
  </si>
  <si>
    <t>FAASt [Distribution Pole and Conductor Repair - Ponce Group 16, 17, 18 &amp;amp;amp; 19] (Distribution)</t>
  </si>
  <si>
    <t>PA-02-PR-4339-PW-11518</t>
  </si>
  <si>
    <t>FAASt [Distribution Streetlighting - Guaynabo] (Distribution)</t>
  </si>
  <si>
    <t>PA-02-PR-4339-PW-11522</t>
  </si>
  <si>
    <t>FAASt [Distribution Streetlighting - Yabucoa] (Distribution)</t>
  </si>
  <si>
    <t>PA-02-PR-4339-PW-11524</t>
  </si>
  <si>
    <t>FAASt Coamo Streetlight (Distribution)</t>
  </si>
  <si>
    <t>PA-02-PR-4339-PW-11526</t>
  </si>
  <si>
    <t>FAASt Streetlight - Las Marías (Distribution)</t>
  </si>
  <si>
    <t>PA-02-PR-4339-PW-11532</t>
  </si>
  <si>
    <t>FAASt [Streetlighting - Mayagüez] (Distribution)</t>
  </si>
  <si>
    <t>PA-02-PR-4339-PW-11533</t>
  </si>
  <si>
    <t>FAASt [Distribution Streetlighting - Carolina] (Distribution)</t>
  </si>
  <si>
    <t>PA-02-PR-4339-PW-11534</t>
  </si>
  <si>
    <t>FAASt [Distribution Pole and Conductor Repair - Bayamon Group 2 - Phase 2] (Distribution)</t>
  </si>
  <si>
    <t>PA-02-PR-4339-PW-11537</t>
  </si>
  <si>
    <t>FAASt [SCADA Remote Access and RTU Replacements Group 1] (Telecommunication)</t>
  </si>
  <si>
    <t>PA-02-PR-4339-PW-11540</t>
  </si>
  <si>
    <t>FAASt [Distribution Streetlighting - Bayamon] (Distribution)</t>
  </si>
  <si>
    <t>PA-02-PR-4339-PW-11555</t>
  </si>
  <si>
    <t>FAASt - EPC - [San Juan SP TC] (Substation)</t>
  </si>
  <si>
    <t>PA-02-PR-4339-PW-11556</t>
  </si>
  <si>
    <t>FAASt - EPC - [Sabana Llana TC] (Substation)</t>
  </si>
  <si>
    <t>PA-02-PR-4339-PW-11557</t>
  </si>
  <si>
    <t>FAASt - EPC - [Monacillo TC] (Substations)</t>
  </si>
  <si>
    <t>PA-02-PR-4339-PW-11560</t>
  </si>
  <si>
    <t>FAASt [Distribution Streetlighting - Corozal] (Distribution)</t>
  </si>
  <si>
    <t>PA-02-PR-4339-PW-11566</t>
  </si>
  <si>
    <t>FAASt [Physical Security - Group 4] (Substation)</t>
  </si>
  <si>
    <t>PA-02-PR-4339-PW-11573</t>
  </si>
  <si>
    <t>FAASt Substation High Voltage Replacement_Group 1 (Substation)</t>
  </si>
  <si>
    <t>PA-02-PR-4339-PW-11583</t>
  </si>
  <si>
    <t>FAASt [Advanced Metering Infrastructure (AMI)] (Telecommunications)</t>
  </si>
  <si>
    <t>PA-02-PR-4339-PW-11627</t>
  </si>
  <si>
    <t>FAASt [Morovis Streetlighting] (Distribution)</t>
  </si>
  <si>
    <t>PA-02-PR-4339-PW-11629</t>
  </si>
  <si>
    <t>FAASt [Distribution Streetlighting - Orocovis] (Distribution)</t>
  </si>
  <si>
    <t>PA-02-PR-4339-PW-11633</t>
  </si>
  <si>
    <t>FAASt [Distribution Streetlighting - Las Piedras (Distribution)</t>
  </si>
  <si>
    <t>PA-02-PR-4339-PW-11636</t>
  </si>
  <si>
    <t>FAASt [Toa Baja Streetlighting] (Distribution)</t>
  </si>
  <si>
    <t>PA-02-PR-4339-PW-11639</t>
  </si>
  <si>
    <t>FAASt [Pole and Conductor Repair - Bayamon Group 1 - Phase 2] (Distribution)</t>
  </si>
  <si>
    <t>PA-02-PR-4339-PW-11640</t>
  </si>
  <si>
    <t>FAASt [Pole and Conductor Repair - Caguas Group 1 - Phase 2] (Distribution)</t>
  </si>
  <si>
    <t>PA-02-PR-4339-PW-11650</t>
  </si>
  <si>
    <t>FAASt [Ceiba Streetlighting] (Distribution)</t>
  </si>
  <si>
    <t>PA-02-PR-4339-PW-11652</t>
  </si>
  <si>
    <t>FAASt - EPC -Aguirre TC-Phase II (Substation)</t>
  </si>
  <si>
    <t>PA-02-PR-4339-PW-11658</t>
  </si>
  <si>
    <t>FAASt [Naguabo Streetlighting] (Distribution)</t>
  </si>
  <si>
    <t>PA-02-PR-4339-PW-11664</t>
  </si>
  <si>
    <t>FAASt [Naranjito Streetlighting] (Distribution)</t>
  </si>
  <si>
    <t>PA-02-PR-4339-PW-11666</t>
  </si>
  <si>
    <t>FAASt [Pole and Conductor Repair - Arecibo Group 2 - Phase 2] (Distribution)</t>
  </si>
  <si>
    <t>PA-02-PR-4339-PW-11671</t>
  </si>
  <si>
    <t>FAASt [Arroyo Streetlighting] (Distribution)</t>
  </si>
  <si>
    <t>PA-02-PR-4339-PW-11673</t>
  </si>
  <si>
    <t>FAASt [Vega Alta Streetlighting] (Distribution)</t>
  </si>
  <si>
    <t>PA-02-PR-4339-PW-11675</t>
  </si>
  <si>
    <t>FAASt [Barranquitas Streetlighting] (Distribution)</t>
  </si>
  <si>
    <t>PA-02-PR-4339-PW-11680</t>
  </si>
  <si>
    <t>FAASt [Culebra Streetlighting] (Distribution)</t>
  </si>
  <si>
    <t>PA-02-PR-4339-PW-11682</t>
  </si>
  <si>
    <t>FAASt Substation Minor Repairs - Group D (Substation)</t>
  </si>
  <si>
    <t>PA-02-PR-4339-PW-11686</t>
  </si>
  <si>
    <t>FAASt [Pole and Conductor Repair - Mayaguez Group 1 - Phase 2] (Distribution)</t>
  </si>
  <si>
    <t>PA-02-PR-4339-PW-11696</t>
  </si>
  <si>
    <t>FAASt [Region 1 -San Juan Group A] (Vegetation)</t>
  </si>
  <si>
    <t>Vegetation</t>
  </si>
  <si>
    <t>PA-02-PR-4339-PW-11707</t>
  </si>
  <si>
    <t>FAASt [Substation Minor Repairs - Group E] (Substation)</t>
  </si>
  <si>
    <t>PA-02-PR-4339-PW-11711</t>
  </si>
  <si>
    <t>FAASt [Añasco Streetlighting] (Distribution)</t>
  </si>
  <si>
    <t>PA-02-PR-4339-PW-11712</t>
  </si>
  <si>
    <t>FAASt [Pole and Conductor Repair - Ponce Group 1 - Phase 2] (Distribution)</t>
  </si>
  <si>
    <t>PA-02-PR-4339-PW-11714</t>
  </si>
  <si>
    <t>FAASt [Region 2 -Arecibo Group A] High Density (Vegetation)</t>
  </si>
  <si>
    <t>PA-02-PR-4339-PW-11715</t>
  </si>
  <si>
    <t>FAASt [Region 6 -Ponce Group A] High Density (Vegetation)</t>
  </si>
  <si>
    <t>PA-02-PR-4339-PW-11716</t>
  </si>
  <si>
    <t>FAASt [Pole and Conductor Repair - San Juan Group 2 - Phase 2] (Distribution)</t>
  </si>
  <si>
    <t>PA-02-PR-4339-PW-11718</t>
  </si>
  <si>
    <t>FAASt [Region 5 -Mayaguez Group A] High Density (Vegetation)</t>
  </si>
  <si>
    <t>PA-02-PR-4339-PW-11719</t>
  </si>
  <si>
    <t>FAASt [T-Pole Program Line 100] (Transmission)</t>
  </si>
  <si>
    <t>PA-02-PR-4339-PW-11723</t>
  </si>
  <si>
    <t>FAASt  T-Pole Program Line 3700] (Transmission)</t>
  </si>
  <si>
    <t>PA-02-PR-4339-PW-11724</t>
  </si>
  <si>
    <t>FAASt [Region 4 -Caguas Group A] High Density (Vegetation)</t>
  </si>
  <si>
    <t>PA-02-PR-4339-PW-11725</t>
  </si>
  <si>
    <t>FAASt [Cidra Streetlighting] (Distribution)</t>
  </si>
  <si>
    <t>PA-02-PR-4339-PW-11726</t>
  </si>
  <si>
    <t>FAASt HV Equipment Replacement Group 2 (Substation)</t>
  </si>
  <si>
    <t>PA-02-PR-4339-PW-11727</t>
  </si>
  <si>
    <t>FAASt [Comerio Streetlighting] (Distribution)</t>
  </si>
  <si>
    <t>PA-02-PR-4339-PW-11734</t>
  </si>
  <si>
    <t>FAASt [Adjuntas Streetlighting] (Distribution)</t>
  </si>
  <si>
    <t>PA-02-PR-4339-PW-11735</t>
  </si>
  <si>
    <t>FAASt [Jayuya Streetlighting] (Distribution)</t>
  </si>
  <si>
    <t>PA-02-PR-4339-PW-11739</t>
  </si>
  <si>
    <t>FAASt [Salinas Streetlighting] (Distribution)</t>
  </si>
  <si>
    <t>PA-02-PR-4339-PW-11746</t>
  </si>
  <si>
    <t>FAASt [Pole and Conductor Repair - Bayamon Group 3 - Phase 2] (Distribution)</t>
  </si>
  <si>
    <t>PA-02-PR-4339-PW-11753</t>
  </si>
  <si>
    <t>FAASt [Pole and Conductor Repair - San Juan Group 1 - Phase 2] (Distribution)</t>
  </si>
  <si>
    <t>PA-02-PR-4339-PW-11754</t>
  </si>
  <si>
    <t>FAASt [T-Pole Program Line 3000] (Transmission)</t>
  </si>
  <si>
    <t>PA-02-PR-4339-PW-11764</t>
  </si>
  <si>
    <t>FAASt [High Voltage Equipment Replacement - Group 3] (Substation)</t>
  </si>
  <si>
    <t>PA-02-PR-4339-PW-11839</t>
  </si>
  <si>
    <t>FAASt [Automation Program Group 18: DAR – SAN JUAN 2001- FY24] (Distribution)</t>
  </si>
  <si>
    <t>PA-02-PR-4339-PW-11850</t>
  </si>
  <si>
    <t>FAASt [Pole and Conductor Repair-Carolina Group 2- Phase 2] (Distribution)</t>
  </si>
  <si>
    <t>PA-02-PR-4339-PW-11667</t>
  </si>
  <si>
    <t>FAASt [Pole and Conductor Repair - Arecibo Group 1 - Phase 2] (Distribution)</t>
  </si>
  <si>
    <t>PA-02-PR-4339-PW-11812</t>
  </si>
  <si>
    <t>FAASt [Pole and Conductor Repair - Caguas Group 2 - Phase 2] (Distribution)</t>
  </si>
  <si>
    <t>PA-02-PR-4339-PW-108001</t>
  </si>
  <si>
    <t>FAASt [Automation Program Group 20] (TL/Distribution)</t>
  </si>
  <si>
    <t>PA-02-PR-4339-PW-108000</t>
  </si>
  <si>
    <t>FAASt [Automation Program Group 19] (TL/Distribution)</t>
  </si>
  <si>
    <t>PA-02-PR-4339-PW-108022</t>
  </si>
  <si>
    <t>FAASt [Automation Program Group 15] (TL/Distribution)</t>
  </si>
  <si>
    <t>PA-02-PR-4339-PW-107956</t>
  </si>
  <si>
    <t>FAASt [Automation Program Group 14] (TL/Distribution)</t>
  </si>
  <si>
    <t>PA-02-PR-4339-PW-107957</t>
  </si>
  <si>
    <t>FAASt [Automation Program Group 12] (TL/Distribution)</t>
  </si>
  <si>
    <t>PA-02-PR-4339-PW-11721</t>
  </si>
  <si>
    <t>FAASt - [Taft - MC 1105] (Substations)</t>
  </si>
  <si>
    <t>TOTAL LUMA</t>
  </si>
  <si>
    <t>Genera - Obligated</t>
  </si>
  <si>
    <t>Obligated by PREPA- Transferred</t>
  </si>
  <si>
    <t>Total Obligated by Genera</t>
  </si>
  <si>
    <t>FAASt Cambalache Power Plant Permanent Repair</t>
  </si>
  <si>
    <t>FAASt San Juan 001  Units 5 &amp;amp;amp; 6 (Generation</t>
  </si>
  <si>
    <t>PA-02-PR-4339-PW-11855</t>
  </si>
  <si>
    <t>FAASt Generation Fleet Project (Generation)</t>
  </si>
  <si>
    <t>PA-02-PR-4339-PW-108066</t>
  </si>
  <si>
    <t>FAASt [Auxiliary Equipment] (Generation)</t>
  </si>
  <si>
    <t>GRAND TOTAL</t>
  </si>
  <si>
    <t>PRJ</t>
  </si>
  <si>
    <t>PREPA -Under Formulation</t>
  </si>
  <si>
    <t>PA-02-PR-4339-PRJ-178722</t>
  </si>
  <si>
    <t>FAASt [Caonillas Reservoir - Dredging] (Dams/Hydro)</t>
  </si>
  <si>
    <t>Water/Hydro</t>
  </si>
  <si>
    <t>PA-02-PR-4339-PRJ-180723</t>
  </si>
  <si>
    <t>FAASt [Rio Blanco Hydroelectric System] (Dams/Hydro)</t>
  </si>
  <si>
    <t>PA-02-PR-4339-PRJ-334769</t>
  </si>
  <si>
    <t>FAASt [Garzas Reservoir – Dredging] (Dams/Hydro)</t>
  </si>
  <si>
    <t>PA-02-PR-4339-PRJ-334770</t>
  </si>
  <si>
    <t>FAASt [Guajataca Dam – Permanent Repairs] (Dams/Hydro) &amp; Dredging</t>
  </si>
  <si>
    <t>PA-02-PR-4339-PRJ-334772</t>
  </si>
  <si>
    <t>FAASt [Guayabal Reservoir – Dredging] (Dams/Hydro)</t>
  </si>
  <si>
    <t>PA-02-PR-4339-PRJ-334773</t>
  </si>
  <si>
    <t>FAASt [Lucchetti Reservoir – Dredging] (Dams/Hydro)</t>
  </si>
  <si>
    <t>PA-02-PR-4339-PRJ-334798</t>
  </si>
  <si>
    <t>FAASt [Guerrero Reservoir – Dredging] (Dams/Hydro)</t>
  </si>
  <si>
    <t>PA-02-PR-4339-PRJ-334803</t>
  </si>
  <si>
    <t>FAASt [Loco Reservoir Dredging] (Dams/Hydro)</t>
  </si>
  <si>
    <t>PA-02-PR-4339-PRJ-334811</t>
  </si>
  <si>
    <t>FAASt [Dos Bocas Reservoir Dredging] (Dams/Hydro)</t>
  </si>
  <si>
    <t>PA-02-PR-4339-PRJ-334813</t>
  </si>
  <si>
    <t>FAASt [Guayo Reservoir Dredging] (Dams/Hydro)</t>
  </si>
  <si>
    <t>PA-02-PR-4339-PRJ-335206</t>
  </si>
  <si>
    <t>FAASt [Matrullas Reservoir–Dredging] (Dams/Hydro)</t>
  </si>
  <si>
    <t>PA-02-PR-4339-PRJ-335207</t>
  </si>
  <si>
    <t>FAASt Guineo Reservoir – Dredging (Dams/Hydro)</t>
  </si>
  <si>
    <t>PA-02-PR-4339-PRJ-344771</t>
  </si>
  <si>
    <t>FAASt [Guajataca Dam Dredging</t>
  </si>
  <si>
    <t>PA-02-PR-4339-PRJ-435769</t>
  </si>
  <si>
    <t>FAASt [South Coast Irrigation District - Canals] (Dams/Hydro)</t>
  </si>
  <si>
    <t>PA-02-PR-4339-PRJ-436462</t>
  </si>
  <si>
    <t>FAASt [Lajas Irrigation Canals] (Dams/Hydro)</t>
  </si>
  <si>
    <t>PA-02-PR-4339-PRJ-436467</t>
  </si>
  <si>
    <t>FAASt [Isabela Irrigation District - Canals] (Dams/Hydro)</t>
  </si>
  <si>
    <t>PA-02-PR-4339-PRJ-436468</t>
  </si>
  <si>
    <t>FAASt [Toro Negro Hydroelectric System Connection](Dams/Hydro)</t>
  </si>
  <si>
    <t>PA-02-PR-4339-PRJ-436621</t>
  </si>
  <si>
    <t>FAASt [Dams Minor Repairs] (Dams/Hydro)</t>
  </si>
  <si>
    <t>PA-02-PR-4339-PRJ-721184</t>
  </si>
  <si>
    <t>FAASt Guayabal Dam Repairs and Mitigation (Dams/Hydro)</t>
  </si>
  <si>
    <t>PA-02-PR-4339-PRJ-728260</t>
  </si>
  <si>
    <t>FAASt [Caonillas HydroElectric Power Plant No. 1] (Dams/Hydro)</t>
  </si>
  <si>
    <t>B-2</t>
  </si>
  <si>
    <t xml:space="preserve"> *Cost presented herein are based on scope of works and/or costs estimates available in Grants Portal. Subject to change after FEMA validation</t>
  </si>
  <si>
    <t>LUMA - Under Formulation</t>
  </si>
  <si>
    <t>PA-02-PR-4339-PRJ-165209</t>
  </si>
  <si>
    <t>FAASt - EPC - Culebra Substation 3801 and New Culebra Substation 3802 (Substation)</t>
  </si>
  <si>
    <t xml:space="preserve">Vieques and Culebra Projects </t>
  </si>
  <si>
    <t>FAASt-Substation 2501 Vieques (Substation) &amp; New 2502 Substation</t>
  </si>
  <si>
    <t>PA-02-PR-4339-PRJ-165226</t>
  </si>
  <si>
    <t>FAASt [Feeders Vieques &amp; Culebra] (Distribution)</t>
  </si>
  <si>
    <t>PA-02-PR-4339-PRJ-167446</t>
  </si>
  <si>
    <t>FAASt - Line 36100 (115kV) - Bayamon to Monacillos (Transmission)</t>
  </si>
  <si>
    <t>Priority Transmission</t>
  </si>
  <si>
    <t>PA-02-PR-4339-PRJ-169058</t>
  </si>
  <si>
    <t>FAASt - Llorens Torres MC 1106 - Equipment Repair &amp; Replacement - (Substations)</t>
  </si>
  <si>
    <t>PA-02-PR-4339-PRJ-169276</t>
  </si>
  <si>
    <t>FAASt Substation - Viaducto TC -  MC 1100 - Equipment Repair &amp; Replacement (Substation)</t>
  </si>
  <si>
    <t>PA-02-PR-4339-PRJ-176913</t>
  </si>
  <si>
    <t xml:space="preserve">FAASt [Palo Seco SP to Catano Sect 38kV Line- 9500] (Transmission) </t>
  </si>
  <si>
    <t>PA-02-PR-4339-PRJ-176971</t>
  </si>
  <si>
    <t>FAASt –38kV Line 8200 - San Juan SP to Catano Sect Line (Transmission)</t>
  </si>
  <si>
    <t>PA-02-PR-4339-PRJ-178577</t>
  </si>
  <si>
    <t>FAASt [Cachete – MC 1526] (Substations)</t>
  </si>
  <si>
    <t>PA-02-PR-4339-PRJ-180052</t>
  </si>
  <si>
    <t>FAASt Ponce TC to Salinas Urbano TC- 38kV 100 &amp; 200 (Transmission)</t>
  </si>
  <si>
    <t>PA-02-PR-4339-PRJ-334470</t>
  </si>
  <si>
    <t>FAASt [TL 3100 Monacillos TC to Sabana Llana TC] (Transmission)</t>
  </si>
  <si>
    <t>PA-02-PR-4339-PRJ-547187</t>
  </si>
  <si>
    <t>FAASt - [Substation Component Replacement Program] (Substation)</t>
  </si>
  <si>
    <t>PA-02-PR-4339-PRJ-550106</t>
  </si>
  <si>
    <t>FAASt [Conquistador CH] (Substation)</t>
  </si>
  <si>
    <t>PA-02-PR-4339-PRJ-550950</t>
  </si>
  <si>
    <t>Priority Substation</t>
  </si>
  <si>
    <t>PW Version</t>
  </si>
  <si>
    <t>PA-02-PR-4339-PRJ-551914</t>
  </si>
  <si>
    <t>FAASt [Caparra 1912 &amp; 1924] (Substation)</t>
  </si>
  <si>
    <t>PA-02-PR-4339-PRJ-682328</t>
  </si>
  <si>
    <t>FAASt [Bayamón TC - Rebuild] (Substation)</t>
  </si>
  <si>
    <t>PA-02-PR-4339-PRJ-682645</t>
  </si>
  <si>
    <t>FAASt [Maunabo TC] (Substation)</t>
  </si>
  <si>
    <t>PA-02-PR-4339-PRJ-682834</t>
  </si>
  <si>
    <t>FAASt [EPC - Costa Sur TC - Phase II &amp; III ] (Substation)</t>
  </si>
  <si>
    <t>PA-02-PR-4339-PRJ-711819</t>
  </si>
  <si>
    <t>FAASt [Transmission Priority Pole Replacement Program Line 13400 San German Sect-La Parguera Sect] (Transmission)</t>
  </si>
  <si>
    <t>PA-02-PR-4339-PRJ-723883</t>
  </si>
  <si>
    <t>PA-02-PR-4339-PRJ-727522</t>
  </si>
  <si>
    <t>FAASt [Region 3 Bayamon TL - 115kV] (Vegetation)</t>
  </si>
  <si>
    <t>PA-02-PR-4339-PRJ-727529</t>
  </si>
  <si>
    <t>FAASt [Region 6 Ponce TL - 115kV] (Vegetation)</t>
  </si>
  <si>
    <t>PA-02-PR-4339-PRJ-727572</t>
  </si>
  <si>
    <t>FAASt [Region 3 -Bayamon Group A] High Density (Vegetation)</t>
  </si>
  <si>
    <t>PA-02-PR-4339-PRJ-727606</t>
  </si>
  <si>
    <t>FAASt [Region 4 Caguas TL - 115kV] (Vegetation)</t>
  </si>
  <si>
    <t>PA-02-PR-4339-PRJ-727608</t>
  </si>
  <si>
    <t>FAASt [Region 1 San Juan TL - 115kV] (Vegetation)</t>
  </si>
  <si>
    <t>PA-02-PR-4339-PRJ-727657</t>
  </si>
  <si>
    <t>FAASt [Region 5 Mayaguez TL - 115kV] (Vegetation)</t>
  </si>
  <si>
    <t>PA-02-PR-4339-PRJ-727659</t>
  </si>
  <si>
    <t>FAASt [Region 2 Arecibo TL - 115kV] (Vegetation)</t>
  </si>
  <si>
    <t>PA-02-PR-4339-PRJ-735474</t>
  </si>
  <si>
    <t xml:space="preserve">FAASt [Pole and Conductor Repair -Caguas Group 3 Phase 2] (Distribution) </t>
  </si>
  <si>
    <t>PA-02-PR-4339-PRJ-741105</t>
  </si>
  <si>
    <t>FAASt [All Regions TL - 230kV] (Vegetation)</t>
  </si>
  <si>
    <t>PA-02-PR-4339-PRJ-749060</t>
  </si>
  <si>
    <t>FAASt [Transmission Priority Pole Replacement Program Line 5600 Victoria TC – Añasco TC] (Transmission)</t>
  </si>
  <si>
    <t>PA-02-PR-4339-PRJ-749072</t>
  </si>
  <si>
    <t>FAASt [Transmission Priority Pole Replacement Program Line 2700 Aguadilla Hospital Distrito Sect – Mora TC] (Transmission)</t>
  </si>
  <si>
    <t>PA-02-PR-4339-PRJ-750150</t>
  </si>
  <si>
    <t>FAASt [Transmission Priority Pole Replacement Program Line 4800 Santa Isabel TC – Toro Negro 1 HP] (Transmission)</t>
  </si>
  <si>
    <t>PA-02-PR-4339-PRJ-750151</t>
  </si>
  <si>
    <t>FAASt [Transmission Priority Pole Replacement Program Line 700 Costa Sur SP – Yauco 2 HP] (Transmission)</t>
  </si>
  <si>
    <t>PA-02-PR-4339-PRJ-750168</t>
  </si>
  <si>
    <t>FAASt [ Transmission Priority Pole Replacement Program Line 4800 Santa Isabel TC – Aibonito TO] (Transmission)</t>
  </si>
  <si>
    <t>PA-02-PR-4339-PRJ-750692</t>
  </si>
  <si>
    <t>FAASt [Pole and Conductor Repair - Mayaguez Group 3 - Phase 2] (Distribution)</t>
  </si>
  <si>
    <t>PA-02-PR-4339-PRJ-752540</t>
  </si>
  <si>
    <t>FAASt [Pole and Conductor Repair -Mayaguez Group 4 Phase 2] (Distribution)</t>
  </si>
  <si>
    <t>PA-02-PR-4339-PRJ-753782</t>
  </si>
  <si>
    <t>FAASt [Transmission Priority Pole Replacement Program Line 3100 Monacillos TC – Sabana Llana TC] (Transmission)</t>
  </si>
  <si>
    <t>PA-02-PR-4339-PRJ-757689</t>
  </si>
  <si>
    <t>FAASt [Automation Program Group 24] (TL/ Distribution)</t>
  </si>
  <si>
    <t>428 Distribution Automation</t>
  </si>
  <si>
    <t>PA-02-PR-4339-PRJ-757692</t>
  </si>
  <si>
    <t>FAASt [Automation Program Group 26] (TL / Distribution)</t>
  </si>
  <si>
    <t>PA-02-PR-4339-PRJ-757696</t>
  </si>
  <si>
    <t>FAASt [Automation Program Group 31] (Distribution)</t>
  </si>
  <si>
    <t>PA-02-PR-4339-PRJ-757700</t>
  </si>
  <si>
    <t>FAASt [Automation Program Group 35] (TL / Distribution)</t>
  </si>
  <si>
    <t>PA-02-PR-4339-PRJ-790443</t>
  </si>
  <si>
    <t>FAASt [Pole and Conductor Repair -San Juan Group 3 Phase 2 (Distribution)</t>
  </si>
  <si>
    <t>PA-02-PR-4339-PRJ-797148</t>
  </si>
  <si>
    <t>FAASt  [Feeder Rebuild # 8101-03] (Distribution)</t>
  </si>
  <si>
    <t>PA-02-PR-4339-PRJ-798275</t>
  </si>
  <si>
    <t>FAASt  [Feeder Rebuild # 1620-02] (Distribution)</t>
  </si>
  <si>
    <t>PA-02-PR-4339-PRJ-800286</t>
  </si>
  <si>
    <t>FAASt  [Automation Program Group 36] (TL / Distribution)</t>
  </si>
  <si>
    <t>PA-02-PR-4339-PRJ-800361</t>
  </si>
  <si>
    <t>FAASt [Automation Program Group 37] (Distribution)</t>
  </si>
  <si>
    <t>PA-02-PR-4339-PRJ-801166</t>
  </si>
  <si>
    <t>FAASt  [Feeder Rebuild # 6601-03] (Distribution)</t>
  </si>
  <si>
    <t>PA-02-PR-4339-PRJ-801172</t>
  </si>
  <si>
    <t>FAASt  [Feeder Rebuild # 1529-15] (Distribution)</t>
  </si>
  <si>
    <t>PA-02-PR-4339-PRJ-825843</t>
  </si>
  <si>
    <t>FAASt [Guanica TC] (Substation)</t>
  </si>
  <si>
    <t>PA-02-PR-4339-PRJ-956330</t>
  </si>
  <si>
    <t>FAASt [Caguas Region 4 - Feeder 3007-03] (Vegetation)</t>
  </si>
  <si>
    <t>PA-02-PR-4339-PRJ-956331</t>
  </si>
  <si>
    <t>FAASt [Mayaguez Region 5 Feeder 6014-02] (Vegetation)</t>
  </si>
  <si>
    <t>PA-02-PR-4339-PRJ-956332</t>
  </si>
  <si>
    <t>FAASt [San Juan Region 1 - Feeder 2401-01] (Vegetation)</t>
  </si>
  <si>
    <t>PA-02-PR-4339-PRJ-956335</t>
  </si>
  <si>
    <t>FAASt [San Juan Region 1 - Feeder 2301-02] (Vegetation)</t>
  </si>
  <si>
    <t>PA-02-PR-4339-PRJ-956337</t>
  </si>
  <si>
    <t>FAASt [Mayaguez Region 5 Feeder 6012-02] (Vegetation)</t>
  </si>
  <si>
    <t>PA-02-PR-4339-PRJ-956339</t>
  </si>
  <si>
    <t>FAASt [Caguas Region 4 - Feeder 3301-01] (Vegetation)</t>
  </si>
  <si>
    <t>PA-02-PR-4339-PRJ-956340</t>
  </si>
  <si>
    <t>FAASt [Ponce Region 6 Feeder 5602-02] (Vegetation)</t>
  </si>
  <si>
    <t>PA-02-PR-4339-PRJ-956341</t>
  </si>
  <si>
    <t>FAASt [Ponce Region 6 Feeder 5803-02] (Vegetation)</t>
  </si>
  <si>
    <t>PA-02-PR-4339-PRJ-956342</t>
  </si>
  <si>
    <t>FAASt [Arecibo Region 2 Line 36400 – Ponce TC to Dos Bocas HP] (Vegetation)</t>
  </si>
  <si>
    <t>PA-02-PR-4339-PRJ-956343</t>
  </si>
  <si>
    <t>FAASt [Ponce Region 6 Line 4800 – Toro Negro to Aibonito, Santa Isabel] (Vegetation)</t>
  </si>
  <si>
    <t>PA-02-PR-4339-PRJ-956345</t>
  </si>
  <si>
    <t>FAASt [Arecibo Region 2 Line 2400 – Dos Bocas HP to Coronillas 2] (Vegetation)</t>
  </si>
  <si>
    <t>PA-02-PR-4339-PRJ-956348</t>
  </si>
  <si>
    <t>FAASt [Bayamon Region 3 Line 10000 – Bayamon Pueblo to Magnolia TO] (Vegetation)</t>
  </si>
  <si>
    <t>PA-02-PR-4339-PRJ-956349</t>
  </si>
  <si>
    <t>FAASt [San Juan Region 1 Line 36800 – Canovanas TC to Palmer TC] (Vegetation)</t>
  </si>
  <si>
    <t>PA-02-PR-4339-PRJ-956353</t>
  </si>
  <si>
    <t>FAASt [Arecibo Region 2 Line 36100 – Dos Bocas HP to Barrio Pina] (Vegetation)</t>
  </si>
  <si>
    <t>PA-02-PR-4339-PRJ-956356</t>
  </si>
  <si>
    <t>FAASt [Ponce Region 6 Line 39000 – Aguas Buenas to Hacienda San Jose] (Vegetation)</t>
  </si>
  <si>
    <t>PA-02-PR-4339-PRJ-956357</t>
  </si>
  <si>
    <t>FAASt [Mayaguez Region 5 Line 1900 – Dos Bocas HP to San Sebastian TC] (Vegetation)</t>
  </si>
  <si>
    <t>PA-02-PR-4339-PRJ-551963</t>
  </si>
  <si>
    <t>FAASt [Transport Network Group 1] (Telecommunication)</t>
  </si>
  <si>
    <t>Telecommunication</t>
  </si>
  <si>
    <t>PA-02-PR-4339-PRJ-755211</t>
  </si>
  <si>
    <t>FAASt [Automation Program Group 15] (Distribution)</t>
  </si>
  <si>
    <t>PA-02-PR-4339-PRJ-679133</t>
  </si>
  <si>
    <t>FAASt [Distribution Pole and Conductor Repair - Arecibo Group 4] (Distribution)</t>
  </si>
  <si>
    <t>PA-02-PR-4339-PRJ-168483</t>
  </si>
  <si>
    <t>FAASt - 115kV Line 36400 - Dos Bocas HP to Ponce TC (Transmission)</t>
  </si>
  <si>
    <t>PA-02-PR-4339-PRJ-757687</t>
  </si>
  <si>
    <t xml:space="preserve"> FAASt [Automation Program Group 22] (Distribution)</t>
  </si>
  <si>
    <t>PA-02-PR-4339-PRJ-757697</t>
  </si>
  <si>
    <t>FAASt [Automation Program Group 32] (TL / Distribution)</t>
  </si>
  <si>
    <t>PA-02-PR-4339-PRJ-812569</t>
  </si>
  <si>
    <t>FAASt [Feeder Rebuild 3502-02] (Distribution)</t>
  </si>
  <si>
    <t>PA-02-PR-4339-PRJ-817956</t>
  </si>
  <si>
    <t>FAASt [Feeder Rebuild # 1303-02] (Distribution)</t>
  </si>
  <si>
    <t>PA-02-PR-4339-PRJ-714641</t>
  </si>
  <si>
    <t>FAASt [Rincón Streetlighting] (Distribution)</t>
  </si>
  <si>
    <t>PA-02-PR-4339-PRJ-723002</t>
  </si>
  <si>
    <t>FAASt - EPC - Jobos TC (Substation)</t>
  </si>
  <si>
    <t>PA-02-PR-4339-PRJ-551926</t>
  </si>
  <si>
    <t>FAASt [SCADA Remote Access and RTU Replacements Group 2] (Telecommunication)</t>
  </si>
  <si>
    <t>PA-02-PR-4339-PRJ-673292</t>
  </si>
  <si>
    <t>FAASt Telecom Infrastructure - Cerro Puntas (Telecommunication)</t>
  </si>
  <si>
    <t>PA-02-PR-4339-PRJ-547251</t>
  </si>
  <si>
    <t>FAASt Line 2400 Dos Bocas HP to America Apparel (Transmission)</t>
  </si>
  <si>
    <t>PA-02-PR-4339-PRJ-756997</t>
  </si>
  <si>
    <t>FAASt [TL 1900 Caguanas to Lares TO] (Transmission)</t>
  </si>
  <si>
    <t>PA-02-PR-4339-PRJ-756999</t>
  </si>
  <si>
    <t>FAASt [TL 1900 Lares TO to San Sebastian] (Transmission)</t>
  </si>
  <si>
    <t>PA-02-PR-4339-PRJ-750063</t>
  </si>
  <si>
    <t>FAASt [Region 6 -Ponce Group A] Low Density (Vegetation)</t>
  </si>
  <si>
    <t>PA-02-PR-4339-PRJ-750065</t>
  </si>
  <si>
    <t>FAASt [Region 3 -Bayamon Group A] Low Density (Vegetation)</t>
  </si>
  <si>
    <t>PA-02-PR-4339-PRJ-750066</t>
  </si>
  <si>
    <t>FAASt [Region 4 -Caguas Group A] Low Density (Vegetation)</t>
  </si>
  <si>
    <t>PA-02-PR-4339-PRJ-750067</t>
  </si>
  <si>
    <t>FAASt [Region 2 -Arecibo Group A] Low Density (Vegetation)</t>
  </si>
  <si>
    <t>PA-02-PR-4339-PRJ-750068</t>
  </si>
  <si>
    <t>FAASt [Region 5 -Mayaguez Group A] Low Density (Vegetation)</t>
  </si>
  <si>
    <t>PA-02-PR-4339-PRJ-956593</t>
  </si>
  <si>
    <t xml:space="preserve"> FAASt [Factor Sect 8014 Transformer Replacement] (Substation)</t>
  </si>
  <si>
    <t>PA-02-PR-4339-PRJ-746309</t>
  </si>
  <si>
    <t>FAASt [Automation Program Group 30] (Distribution)</t>
  </si>
  <si>
    <t>PA-02-PR-4339-PRJ-757662</t>
  </si>
  <si>
    <t>FAASt [Automation Program Group 21] (Distribution)</t>
  </si>
  <si>
    <t>PA-02-PR-4339-PRJ-757694</t>
  </si>
  <si>
    <t>FAASt [Automation Program Group 27] (Distribution)</t>
  </si>
  <si>
    <t>PA-02-PR-4339-PRJ-757698</t>
  </si>
  <si>
    <t>FAASt [Automation Program Group 33] (Distribution)</t>
  </si>
  <si>
    <t>PA-02-PR-4339-PRJ-757699</t>
  </si>
  <si>
    <t>FAASt [Automation Program Group 34] (Distribution)</t>
  </si>
  <si>
    <t>PA-02-PR-4339-PRJ-957578</t>
  </si>
  <si>
    <t>FAASt [Costa Sur TC Underground Cable Failure Replacement on Transformer Lead Bank #2] (Substation)</t>
  </si>
  <si>
    <t>PA-02-PR-4339-PRJ-165213</t>
  </si>
  <si>
    <t>FAASt – Line 5400 – Rio Blanco HP to Daguao TC to Punta Lima TO to Vieques 2501 to Culebra 3801 (Transmission)</t>
  </si>
  <si>
    <t>PA-02-PR-4339-PRJ-751655</t>
  </si>
  <si>
    <t>FAASt [Vieques Microgrid] (Transmission)</t>
  </si>
  <si>
    <t>PA-02-PR-4339-PRJ-751656</t>
  </si>
  <si>
    <t>FAASt [Culebra Microgrid] (Transmission)</t>
  </si>
  <si>
    <t>PA-02-PR-4339-PRJ-678800</t>
  </si>
  <si>
    <t>FAASt [Telecom Infrastructure – Group B] (Telecommunication)</t>
  </si>
  <si>
    <t>PA-02-PR-4339-PRJ-662238</t>
  </si>
  <si>
    <t>FAASt [Microwave Point-to-Point Backbone] (Telecommunications)</t>
  </si>
  <si>
    <t>PA-02-PR-4339-PRJ-746545</t>
  </si>
  <si>
    <t>FAASt [Primary Control Center / Secondary Data Center &amp; Control Room] (Telecommunication)</t>
  </si>
  <si>
    <t>PA-02-PR-4339-PRJ-746660</t>
  </si>
  <si>
    <t>FAASt [Minor Protection, Automation, and Control [PAC] Replacement] (Substation)</t>
  </si>
  <si>
    <t>C-2</t>
  </si>
  <si>
    <t>Genera -  Under Formulation</t>
  </si>
  <si>
    <t>PA-02-PR-4339-PRJ-164988</t>
  </si>
  <si>
    <t>Priority Generation</t>
  </si>
  <si>
    <t>PA-02-PR-4339-PRJ-662957</t>
  </si>
  <si>
    <t xml:space="preserve">FAASt [Palo Seco Power Plant –001 Units 3 &amp; 4] (Generation) </t>
  </si>
  <si>
    <t>PA-02-PR-4339-PRJ-663383</t>
  </si>
  <si>
    <t>FAASt [Cambalache Power Plant Permanent Repairs] (Generation)</t>
  </si>
  <si>
    <t>PA-02-PR-4339-PRJ-663385</t>
  </si>
  <si>
    <t>CLOSEOUT - FAASt [Mayaguez Hydro-Gas Power Plant Permanent Repairs] (Generation)</t>
  </si>
  <si>
    <t>PA-02-PR-4339-PRJ-670036</t>
  </si>
  <si>
    <t>FAASt [Design Fire Pump for Aguirre Power Complex] (Generation)</t>
  </si>
  <si>
    <t>PA-02-PR-4339-PRJ-672950</t>
  </si>
  <si>
    <t>FAASt [Costa Sur Power Plant Permanent Repairs CS-001] (Generation)</t>
  </si>
  <si>
    <t>PA-02-PR-4339-PRJ-687480</t>
  </si>
  <si>
    <t>FAASt [San Juan Power Plant 002 Units 7 &amp; 8] (Generation)</t>
  </si>
  <si>
    <t>PA-02-PR-4339-PRJ-754801</t>
  </si>
  <si>
    <t xml:space="preserve"> FAASt [Repair Unit 9 San Juan Steam Plant] (Generation) </t>
  </si>
  <si>
    <t>PA-02-PR-4339-PRJ-816612</t>
  </si>
  <si>
    <t>FAASt [Continuous Emission Monitoring Systems (CEMS)] (Generation)</t>
  </si>
  <si>
    <t>PA-02-PR-4339-PRJ-817248</t>
  </si>
  <si>
    <t>FAASt [Power Plant Repairs &amp; System Restoration] (Generation)</t>
  </si>
  <si>
    <t>PA-02-PR-4339-PRJ-948766</t>
  </si>
  <si>
    <t>FAASt [Physical Security] (Generation)</t>
  </si>
  <si>
    <t>D-2</t>
  </si>
  <si>
    <t xml:space="preserve">  *Cost presented herein are based on scope of works and/or costs estimates available in Grants Portal  </t>
  </si>
  <si>
    <t>Grants Portal- Project Costs Allocation</t>
  </si>
  <si>
    <t>Project #</t>
  </si>
  <si>
    <t>Title</t>
  </si>
  <si>
    <t>FEMA Allocation</t>
  </si>
  <si>
    <t>SUB ASSET</t>
  </si>
  <si>
    <t>Process Step</t>
  </si>
  <si>
    <t>Project costs - Submitted to FEMA *</t>
  </si>
  <si>
    <t>Current PW Version 428 Gross Cost *</t>
  </si>
  <si>
    <t>428 Allocation *</t>
  </si>
  <si>
    <t>406 Allocation *</t>
  </si>
  <si>
    <t>A&amp;E-PW 9510 *</t>
  </si>
  <si>
    <t>E&amp;M-PW 10710 *</t>
  </si>
  <si>
    <t>A&amp;E Costs Incurred</t>
  </si>
  <si>
    <t>E&amp;M Cost  Incurred</t>
  </si>
  <si>
    <t>Construction  Cost Incurred</t>
  </si>
  <si>
    <t>Total Estimate Incurred Cost</t>
  </si>
  <si>
    <t>Project Status</t>
  </si>
  <si>
    <t>Project Scope</t>
  </si>
  <si>
    <t>Additional comments</t>
  </si>
  <si>
    <t>Priority-Pipeline</t>
  </si>
  <si>
    <t>Automation</t>
  </si>
  <si>
    <t>Pending Recipient Final Review (Pending COR3 Approval)</t>
  </si>
  <si>
    <t>Pending COR3 review and approval</t>
  </si>
  <si>
    <t xml:space="preserve">Deployment of grid automation technologies in feeders. </t>
  </si>
  <si>
    <t>Project included in list since its already in Pipeline, soon to be Obligated. Project part of LUMA Priority Projects P3A list. Luma stated no duplication with DOE projects</t>
  </si>
  <si>
    <t>Pending Final FEMA Review ( Last FEMA Review)</t>
  </si>
  <si>
    <t>Project in Final FEMA Review since 6/12/2025.</t>
  </si>
  <si>
    <t>Priority</t>
  </si>
  <si>
    <t>EHP: In review. Expected Completion Date (ECD) 6/23/2025. Project advanced to Pending Recipient Review</t>
  </si>
  <si>
    <t>Pending Applicant Project Review (Pending LUMA Approval- Last step)</t>
  </si>
  <si>
    <t>Project Version 1 obligation in process-</t>
  </si>
  <si>
    <t>This scope of work is for the removal and, when necessary, disposal of vegetative materials that pose an immediate threat to the distribution lines within Region 1 (San Juan).</t>
  </si>
  <si>
    <t>Project included in list since its already in Pipeline, soon to be Obligated. Project part of LUMA Priority Projects P3A list</t>
  </si>
  <si>
    <t>Pending Applicant Project Review- On Hold Pending Expert R.</t>
  </si>
  <si>
    <t>6/17/2025 - The project is under review by Expert review since 4/14/2025.</t>
  </si>
  <si>
    <t>Vegetation Clearing for Region Bayamon High Density</t>
  </si>
  <si>
    <t>Applicant Signed Project( Project Approved- Pending Obligation)</t>
  </si>
  <si>
    <t xml:space="preserve">Obligated EPC Portion- Version in process to include transformer costs and remove equipment costs already obligated under PW 10710 and A&amp;E under PW 9510 </t>
  </si>
  <si>
    <t>Costa Sur Transformer Replacement -Replacement of the existing infrastructure and transmission breakers according to the new proposed 115 kV single line diagram with a gas insulated switchgear (GIS) in breaker-and-a-half configuration.
 Replace the 230 supply cables for autotransformer Bank #1.Flood mitigation for 115 kV and 38 kV sites due to flood zone location (ABFE Flood Zone A).Construction of new control facilities for 115 kV and 38 kV to include protection, control, and metering equipment. (60 FT x 30 FT)  Replace the existing Bank #1: 115/38 kV, 60/80/100/112 MVA transformer with a new one since it has been in service since 1991 and is reaching the end of its useful life. The impedance of this transformer shall be like the existing one. Replace the existing Bank #2: 115/38 kV, 60/80/100/112 MVA transformer with a new one. This bank has 30 years of service and will be kept as an on-site spare in a pad. H.Provide a spare 230/115 kV transformer on a pad on site.  Emergency Generator needed at site. (Generator pad size 7FT x 4 FT).</t>
  </si>
  <si>
    <t>Project included in list since its already in Pipeline, soon to be Obligated. Project poart of LUMA Priority Projects P3A list and PREPA Presentation</t>
  </si>
  <si>
    <t>Pending Large Project Review (Pending Obligation)</t>
  </si>
  <si>
    <t>Project approved- Pending obligation- Currently Pending Large Project Review</t>
  </si>
  <si>
    <t>Will install transformer, 115kV GE Breaker, 38kV GE Breaker.Transformer &amp; Breaker foundations.PAC Systems Installation.</t>
  </si>
  <si>
    <t>Project included in list since its already in Pipeline, soon to be Obligated. Project part of LUMA Priority Projects P3A list and PREPA Presentation</t>
  </si>
  <si>
    <t>Pipeline</t>
  </si>
  <si>
    <t>Poles</t>
  </si>
  <si>
    <t>Pending EHP review.Waiting for revised DSOW package without brushing to be able to move project forward,</t>
  </si>
  <si>
    <t>Planned to replace poles in Caguas region</t>
  </si>
  <si>
    <t xml:space="preserve">Project included in list since its already in Pipeline, soon to be Obligated. </t>
  </si>
  <si>
    <t>Pending Recipient Final Review since 5/22/2025.</t>
  </si>
  <si>
    <t>Planned to replace poles in San Juan region</t>
  </si>
  <si>
    <t>Feeders</t>
  </si>
  <si>
    <t>Project moving through the queues.</t>
  </si>
  <si>
    <t xml:space="preserve"> Project involves assessing damage and designing a robust Feeder rebuild, replacing damaged components (poles and distribution lines). </t>
  </si>
  <si>
    <t xml:space="preserve">  Project involves assessing damage and designing a robust Feeder rebuild, replacing damaged components (poles and distribution lines).  </t>
  </si>
  <si>
    <t>Pending EHP Review</t>
  </si>
  <si>
    <r>
      <t>Pending EHP review.</t>
    </r>
    <r>
      <rPr>
        <b/>
        <sz val="9"/>
        <color theme="1"/>
        <rFont val="Calibri"/>
        <family val="2"/>
        <scheme val="minor"/>
      </rPr>
      <t xml:space="preserve"> </t>
    </r>
    <r>
      <rPr>
        <sz val="9"/>
        <color theme="1"/>
        <rFont val="Calibri"/>
        <family val="2"/>
        <scheme val="minor"/>
      </rPr>
      <t>Waiting for revised DSOw package without brushing to be able to move project forward.</t>
    </r>
  </si>
  <si>
    <t>Planned to replace poles in Mayagüez region</t>
  </si>
  <si>
    <t>Pending EHP review. Waiting for revised DSOw package without brushing to be able to move project forward.</t>
  </si>
  <si>
    <t xml:space="preserve">Replacement of poles and the repair of conductors for specific feeders in Mayagüez region to be performed under the “Proposed 428 Public Assistance Scope of Work”. </t>
  </si>
  <si>
    <t>Pending EHP Review (FEMA)</t>
  </si>
  <si>
    <t>6/17/2025- (Stabilization Projects) EHP is requesting additional information for the subject project. Response Received on 5/8/2025
-Process Step: Field EHP: ESA Consultation process initiated; drafting ongoing. ECD 8/04/2025."</t>
  </si>
  <si>
    <t>Replace the out-of-service transformer at Guánica. Also, the installation of this transformer will aid and stabilize the transmission and distribution feeders interconnected and related to the function of the substation.</t>
  </si>
  <si>
    <t>Pending CRC QA Review</t>
  </si>
  <si>
    <t>Obligated EPC Portion- Version in process $88,096,456</t>
  </si>
  <si>
    <t>Monacillos Transformer Replacement - Stabilization phase- Need to clarify - Work identified under the scope and also under DOE Grant funds</t>
  </si>
  <si>
    <t>Pending PDMG Scope &amp; Cost Routing</t>
  </si>
  <si>
    <t>"7/8/2024 - The Version 0 Boring Plan Evaluation was not Completed, additional information necessary. 
- - - - - - - - - - - - - - - - - - - - - - - - - - - - - - - - - - - - - - - - - - - - 
6/17/2025 - The project is running in the Grant Manager queue. The project is pending CRC Project Development."</t>
  </si>
  <si>
    <t>Replace structures and reconductor the entire line from Bayamon TC to Monacillos TC.</t>
  </si>
  <si>
    <t>6/17/2025 - The project is running in the Grant Manager queue. The project is pending CRC Project Development.</t>
  </si>
  <si>
    <t>Replace structures and reconductor the entire line from Monacillos TC to Sabana Llana TC.</t>
  </si>
  <si>
    <t>Replace structures and reconductor the entire line from Ponce TC to Salinas Urbano TC.</t>
  </si>
  <si>
    <t xml:space="preserve"> El proyecto inlcuye remocion de vegetacion. FEMA notifico 6-30-25 que la cuantia de millas solicitada en el scope esta incorrrecta.La mayoria no necesita vegetacion</t>
  </si>
  <si>
    <t>Pending Scope &amp; Cost Completion by Applicant</t>
  </si>
  <si>
    <t>Replace structures and reconductor the entire line from Palo Seco SP to Catano Sect</t>
  </si>
  <si>
    <t>Replace structures and reconductor the entireline from SAN JUAN  SP to Catano Sect</t>
  </si>
  <si>
    <t>Vieques and Culebra Projects (6)</t>
  </si>
  <si>
    <t xml:space="preserve">Pending 5th HM RFI Responses. On February 14, 2025, the applicant requested an extension until February 28, 2025, to provide responses for the 5th RFI. On February 27, 2025, they requested further time until March 14, 2025, and on March 14, 2025, they sought an additional extension until March 31, 2025.On march 31, 2025 additional extension requested for April 30, 2025. On May 28, 2025 additional extension requested for June 30, 2025. </t>
  </si>
  <si>
    <t>Reconstruction of feeders across Vieques and Culebra.</t>
  </si>
  <si>
    <t>Phase 2</t>
  </si>
  <si>
    <t>"4/6/2025- Email was sent to the applicant with the HM RFI response remarks, after evaluating the data submitted by the subrecipient, we still need more information to finalize our evaluation.
6/10/2025- Follow up email was sent to the applicant reuqesting update/forecast regarding the HM RFI #2
-LUMA forecast: pending"</t>
  </si>
  <si>
    <t>Soil borings and geotechnical testing.The purpose of this Version is the EHP compliance review of the projects studies that will include geotechnical testing.</t>
  </si>
  <si>
    <t xml:space="preserve"> No construction Scope- Soil borings and geotechnical testing.The purpose of this Version is the EHP compliance review of the projects studies that will include geotechnical testing. </t>
  </si>
  <si>
    <t>"6/17/2025 - Applicant submit HM RFI response on 6/6/2025. Currently under HM review -HM Forecast: 6/18/2025"</t>
  </si>
  <si>
    <t>Project will involve designing and constructing a new substation to replace a flooded facility, including
various electrical components and site development</t>
  </si>
  <si>
    <t>" 2/25/2025 - HM RFI Subs Matrix response send to the applicant on 2/26/2025(concluded that we can move forward with this tool. However, it is important that the subrecipient, when submitting a project, ensure that it contains all necessary information related to the mitigation measure, including a brief description of why it is considered mitigation and cost updates if it necessary
6/10/2025- Follow up email sent on 3/25/2025, 4/14/2025, 4/21/2025, and 6/2/25 requesting an update-LUMA forecast: pending"</t>
  </si>
  <si>
    <t>Replacing the damaged control house and functionally dependent elements.</t>
  </si>
  <si>
    <t>" 2/25/2025 - HM RFI Subs Matrix response send to the applicant on 2/26/2025(concluded that we can move forward with this tool. However, it is important that the subrecipient, when submitting a project, ensure that it contains all necessary information related to the mitigation measure, including a brief description of why it is considered mitigation and cost updates if it necessary
6/17/2025- Applicant update forecast date for DSOW submission to  -LUMA forecast: 12/30/2025"</t>
  </si>
  <si>
    <t>Replacement of the metalclad switchgear, feeder cables, conduits and corresponding foundations, grounding, and other related components as necessary</t>
  </si>
  <si>
    <t>NO DSOW submitted by LUMA- Forecast 12/30/25</t>
  </si>
  <si>
    <t>" 2/25/2025 - HM RFI Subs Matrix response send to the applicant on 2/26/2025(concluded that we can move forward with this tool. However, it is important that the subrecipient, when submitting a project, ensure that it contains all necessary information related to the mitigation measure, including a brief description of why it is considered mitigation and cost updates if it necessary
6/10/2025- Follow up email sent on 3/25/2025, 4/14/2025, 4/21/2025, 5/20/2025 and 6/2/2025  requesting an update -LUMA forecast: pending"</t>
  </si>
  <si>
    <t>Replace this switchgear to PREPA and industry standards, improve system resiliency, and to mitigate safety hazards due to equipment age and environmental concerns.</t>
  </si>
  <si>
    <t xml:space="preserve">NO DSOW submitted by LUMA- Forecast Pending.  No construction Scope- Soil borings and geotechnical testing.The purpose of this Version is the EHP compliance review of the projects studies that will include geotechnical testing. </t>
  </si>
  <si>
    <t>"6/6/2025 - The 1st HM RFI has been sent to the applicant on February 27, 2025, for their action. FEMA received communication that Project is under applicant QA/QC and the new forecast is set for 6/26/2025.
"</t>
  </si>
  <si>
    <t>Transmission Pole Replacement and Critical Repairs 38 KV L 3100 Monacillos TC to Sabana Llana TC, FAAST#: 753782</t>
  </si>
  <si>
    <t>6/17/2025 - The 2nd HM RFI has been sent to the applicant on February 26, 2025, for their action.  FEMA received communication that Project is under applicant QA/QC and the new forecast is set for 6/26/2025.</t>
  </si>
  <si>
    <t xml:space="preserve">  Replace structures that are critically damaged  </t>
  </si>
  <si>
    <t>6/9/2025 - The project is under Applicant revision and modification (open ended language EHP request and required corrections). New deadline set by the Applicant 6/19/2025.</t>
  </si>
  <si>
    <t>Replacement of hardware, several structures, guys anchoring and foundations for TL700.</t>
  </si>
  <si>
    <t>6/17/2025 - Applicant new forecast for the response for the informal EHP RFI clarification the new deadline for response is 6/26/2025.</t>
  </si>
  <si>
    <t xml:space="preserve"> Replace structures that are critically damaged </t>
  </si>
  <si>
    <t>6/17/2025 - Applicant submitted on December 19, 2025, partial response for the EHP-RFI-PRJ-106924. LUMA Forecast 6/20/2025.</t>
  </si>
  <si>
    <t>6/17/2025 - The project was reworked, needs additional corrections, including 406/428 E&amp;M, A&amp;E allocation in both document DSOW and LPCE. Project is under applicant QA/QC and the new forecast is set for 6/26/2025.</t>
  </si>
  <si>
    <t>Replace structures that are critically damaged</t>
  </si>
  <si>
    <t>"6/17/2025 -PREB Resolution and Approval received on 4/11/2025. Pending DSOW and CE -LUMA forecast: 7/3/2025"</t>
  </si>
  <si>
    <t xml:space="preserve">230 kV Transformer Transportation &amp; Installation. </t>
  </si>
  <si>
    <t>Pending DSOW submittal by LUMA. Luma forecast pending</t>
  </si>
  <si>
    <t>Repair and replacement of the metalclad switchgear, feeder cables &amp; conduits and corresponding foundations, grounding, and other related components as necessary.</t>
  </si>
  <si>
    <t>Vegetation-TL</t>
  </si>
  <si>
    <r>
      <t>6/17/2025 -  Follow up email sent on 5/16/2025. The applicant currently revising DSOW and they will provide a submittal date schedule. Forecast: TBD-</t>
    </r>
    <r>
      <rPr>
        <sz val="9"/>
        <color theme="5" tint="-0.249977111117893"/>
        <rFont val="Calibri (Body)"/>
      </rPr>
      <t xml:space="preserve"> Cost presented are LUMA estimates</t>
    </r>
  </si>
  <si>
    <t>This  scope of work is for the removal and, when necessary, disposal of vegetative materials that pose an immediate threat to the 230kV and below power transmission and distribution lines, and identification for corrective actions related to removal of hazardous vegetation (consisting of shrubs, branches, limbs, stumps, bamboo, and trees) within All Regions Transmission - 230kV of Puerto Rico.</t>
  </si>
  <si>
    <r>
      <t>6/17/2025 -  Follow up email sent on 5/16/2025. The applicant currently revising DSOW and they will provide a submittal date schedule. DSOW submitted on 6/27-</t>
    </r>
    <r>
      <rPr>
        <sz val="9"/>
        <color theme="5" tint="-0.249977111117893"/>
        <rFont val="Calibri (Body)"/>
      </rPr>
      <t xml:space="preserve"> Cost presented are LUMA estimates</t>
    </r>
  </si>
  <si>
    <t>This scope of work is for the removal and, when necessary, disposal of vegetative materials that pose an immediate threat to the 115kV and below power transmission and distribution lines, and identification for corrective actions related to removal of hazardous vegetation (consisting of shrubs, branches, limbs, stumps, bamboo, and trees) within Region 1 (SJ) of Puerto Rico.</t>
  </si>
  <si>
    <r>
      <t xml:space="preserve">6/17/2025 -  Follow up email sent on 5/16/2025. The applicant currently revising DSOW and they will provide a submittal date schedule. DSOW submitted on 6/27- </t>
    </r>
    <r>
      <rPr>
        <sz val="9"/>
        <color theme="5" tint="-0.249977111117893"/>
        <rFont val="Calibri (Body)"/>
      </rPr>
      <t>Cost presented are LUMA estimates</t>
    </r>
  </si>
  <si>
    <t>This scope of work is for the removal and, when necessary, disposal of vegetative materials that pose an immediate threat to the 115kV power transmission lines, and identification for corrective actions related to removal of hazardous vegetation (consisting of shrubs, branches, limbs, stumps, bamboo, and trees)  within Region 2 (Arecibo) of Puerto Rico.</t>
  </si>
  <si>
    <r>
      <t>6/17/2025 -  Follow up email sent on 5/16/2025 and 6/10/2025. The applicant currently revising DSOW and they will provide a submittal date schedule. DSOW submitted on 6/27-</t>
    </r>
    <r>
      <rPr>
        <sz val="9"/>
        <color theme="5" tint="-0.249977111117893"/>
        <rFont val="Calibri (Body)"/>
      </rPr>
      <t xml:space="preserve"> Cost presented are LUMA estimates</t>
    </r>
  </si>
  <si>
    <t>This scope of work is for the removal and, when necessary, disposal of vegetative materials that pose an immediate threat to the 115kV and below power transmission and distribution lines, and identification for corrective actions related to removal of hazardous vegetation (consisting of shrubs, branches, limbs, stumps, bamboo, and trees) within Region 3 (Bayamon) of Puerto Rico.</t>
  </si>
  <si>
    <r>
      <t xml:space="preserve">6/17/2025 -  Follow up email sent on 5/16/2025. The applicant currently revising DSOW and they will provide a submittal date schedule.DSOW submitted on 6/27- </t>
    </r>
    <r>
      <rPr>
        <sz val="9"/>
        <color theme="5" tint="-0.249977111117893"/>
        <rFont val="Calibri (Body)"/>
      </rPr>
      <t>Cost presented are LUMA estimates</t>
    </r>
  </si>
  <si>
    <t>This scope of work is for the removal and, when necessary, disposal of vegetative materials that pose an immediate threat to the 115kV power transmission lines, and identification for corrective actions related to removal of hazardous vegetation (consisting of shrubs, branches, limbs, stumps, bamboo, and trees)  within Region 4 (Caguas) of Puerto Rico.</t>
  </si>
  <si>
    <t>This scope of work is for the removal and, when necessary, disposal of vegetative materials that pose an immediate threat to the 115kV power transmission lines, and identification for corrective actions related to removal of hazardous vegetation (consisting of shrubs, branches, limbs, stumps, bamboo, and trees)  within Region 5 (Mayaguez) of Puerto Rico.</t>
  </si>
  <si>
    <t>This scope of work is for the removal and, when necessary, disposal of vegetative materials that pose an immediate threat to the 115kV power transmission lines, and identification for corrective actions related to removal of hazardous vegetation (consisting of shrubs, branches, limbs, stumps, bamboo, and trees)  within Region 6 (Ponce) of Puerto Rico.</t>
  </si>
  <si>
    <t>New Project</t>
  </si>
  <si>
    <t>Vegetation-DT</t>
  </si>
  <si>
    <t>Pending Project Formulation</t>
  </si>
  <si>
    <r>
      <rPr>
        <sz val="9"/>
        <color rgb="FF000000"/>
        <rFont val="Calibri"/>
        <family val="2"/>
        <scheme val="minor"/>
      </rPr>
      <t>DSOW submitted to FEMA on 6/17/25- Projects under Formulation-</t>
    </r>
    <r>
      <rPr>
        <sz val="9"/>
        <color rgb="FFC65911"/>
        <rFont val="Calibri"/>
        <family val="2"/>
        <scheme val="minor"/>
      </rPr>
      <t xml:space="preserve"> Cost presented are LUMA estimates</t>
    </r>
  </si>
  <si>
    <t>Scope is for vegetation clearance of 60.23 miles- Entire Line</t>
  </si>
  <si>
    <r>
      <rPr>
        <sz val="9"/>
        <color rgb="FF000000"/>
        <rFont val="Calibri"/>
        <family val="2"/>
        <scheme val="minor"/>
      </rPr>
      <t xml:space="preserve">DSOW submitted to FEMA on 6/17/25- Projects under Formulation- </t>
    </r>
    <r>
      <rPr>
        <sz val="9"/>
        <color rgb="FFC65911"/>
        <rFont val="Calibri"/>
        <family val="2"/>
        <scheme val="minor"/>
      </rPr>
      <t>Cost presented are LUMA estimates</t>
    </r>
  </si>
  <si>
    <t>Scope is for vegetation clearance of 60.5 miles- Entire Line</t>
  </si>
  <si>
    <t>Scope is for vegetation clearance of 85.26 miles- Entire Line</t>
  </si>
  <si>
    <t>Scope is for vegetation clearance of 56.59 miles- Entire Line</t>
  </si>
  <si>
    <t>Scope is for vegetation clearance of 55.09 miles- Entire Line</t>
  </si>
  <si>
    <t>Scope is for vegetation clearance of 90.54 miles- Entire Line</t>
  </si>
  <si>
    <t>Scope is for vegetation clearance of 49.7 miles- Entire Line</t>
  </si>
  <si>
    <t>Scope is for vegetation clearance of 0.73 miles- Segment of Line</t>
  </si>
  <si>
    <r>
      <rPr>
        <sz val="9"/>
        <color rgb="FF000000"/>
        <rFont val="Calibri"/>
        <family val="2"/>
        <scheme val="minor"/>
      </rPr>
      <t>DSOW submitted to FEMA on 6/17/25- Projects under Formulation-</t>
    </r>
    <r>
      <rPr>
        <sz val="9"/>
        <color rgb="FFC65911"/>
        <rFont val="Calibri"/>
        <family val="2"/>
        <scheme val="minor"/>
      </rPr>
      <t xml:space="preserve"> Transmission HMP Cost analysis still under formualtion. Costs presented are LUMA estimates</t>
    </r>
  </si>
  <si>
    <t>Scope is for vegetation clearance of 36.78 miles- Segment of Line- Line included in DOE Emergency Order</t>
  </si>
  <si>
    <t>Scope is for vegetation clearance of 39.77 miles- Segment of Line</t>
  </si>
  <si>
    <t>Scope is for vegetation clearance of 12.96 miles- Segment of Line</t>
  </si>
  <si>
    <t>Scope is for vegetation clearance of 2.43 miles</t>
  </si>
  <si>
    <t>Scope is for vegetation clearance of 11.13 miles- Segment of the Line-Line included in DOE Emergency Order</t>
  </si>
  <si>
    <t>Scope is for vegetation clearance of 30.97 miles- Segment of the Line-Line included in DOE Emergency Order</t>
  </si>
  <si>
    <t>Scope is for vegetation clearance of 2.81 miles- Segment of the Line-Line included in DOE Emergency Order</t>
  </si>
  <si>
    <t>Scope is for vegetation clearance of 22.35 miles- Segment of the Line</t>
  </si>
  <si>
    <t>6/17/2025 - The 3rd HM RFI has been sent to the applicant on May 30, 2025, for their action. The deadline is set 6/27/2025.</t>
  </si>
  <si>
    <t xml:space="preserve"> Replace structures that are critically damaged  </t>
  </si>
  <si>
    <t>Repair and replacement of the control house HVAC, building waterproofing, protection &amp; control features, auxiliary equipment, conduits, control cables, batteries, lights, grounding, finish grades, perimeter fence, and other components to restore functionality.</t>
  </si>
  <si>
    <t>RFI response received on 6/12/2025.Under FEMA review</t>
  </si>
  <si>
    <t>Project involves assessing damage and designing a robust Feeder rebuild, replacing damaged components (poles and distribution lines).</t>
  </si>
  <si>
    <t>Telecomm</t>
  </si>
  <si>
    <t>Pending Recipient Final Review</t>
  </si>
  <si>
    <t>Pending Recipient Review- Pending LUMA information regarding A&amp;E COSTS</t>
  </si>
  <si>
    <t>Project involves assessing sites and designing/installing "Make-Ready" infrastructure and Transport/ITOT network equipment, followed by commissioning and transitioning substation OT services.</t>
  </si>
  <si>
    <t>Applicant Signed Project</t>
  </si>
  <si>
    <t>Pending Obligation</t>
  </si>
  <si>
    <t>Installation of smart reclosers with microprocessor-based controllers and the remote monitoring, communications ready and control capabilities in transmission and distribution lines. Installation of cutout type single phase reclosers, with microprocessor-based controllers. Installation of fault current indicators (communications ready).</t>
  </si>
  <si>
    <t>The applicant intents to replace damage and update structures to current standards of poles and conductors for the feeders within the Arecibo Group 4 (Mirador Azul -8007-01, 8007-03; Dominguito - 8010-02, 8010-03; Factor 1 -8011-01 and San Daniel - 8013-02).</t>
  </si>
  <si>
    <t>The purpose of this Version is the EHP compliance review of the projects studies that will include geotechnical testing that require vegetation removal, opening of access roads and other impacts that are closer to construction activities</t>
  </si>
  <si>
    <t>"3/18/2025 - The Version 0 Boring Plan Evaluation start on March 18, 2025. 
6/9/2025 - Field EHP: (ESA) Consultation process initiated; drafting ongoing. ECD 7/30/2025.
6/3/2025 - Follow up email sent to the Applicant on May 29, 2025, requesting new forecast for submission of dimensions (list of structures) of concrete foundations and revise FEMA OPGW Resolution. The project is under line priority evaluation forecasted TBD.  Forecast was established for April 2025."</t>
  </si>
  <si>
    <t xml:space="preserve">EHP - Environmental: Initial review. Expected Completion Date (ECD) 07/31/2025. System Glitch: Project waiting to be sent back to make corrections to DSOW. </t>
  </si>
  <si>
    <t>EHP - Environmental: In Review. Expected Completion Date (ECD) 08/01/2025.</t>
  </si>
  <si>
    <t>Field EHP: In review. Expected Completion Date (ECD) updated to 7/15/2025.</t>
  </si>
  <si>
    <t>The project consists of the removal and replacement of 104 poles, the installation of 13 new poles that will be located within the easement, and work on 10 existing poles to comply with codes and standard.</t>
  </si>
  <si>
    <t>The work to be performed includes but is not limited to; repair/replace poles/structures, damaged crossarms, broken and obsolete hardware, primary and secondary overhead and/or underground distribution lines, and porcelain insulation.</t>
  </si>
  <si>
    <t>Streetlights</t>
  </si>
  <si>
    <t>Waiting for LUMA to submit DSOW and CE revision as per Vegetation PA 428 Incidental Meeting held 04.22.2025, LUMA forecast 6/19/2025. 6/30/2025 PDMG call with LUMA team to clarify buffer zone for locations duplicated in Vegetation project.Waiting on response from applicant.</t>
  </si>
  <si>
    <t>Streetlight repairs by replacing lightning components, poles, underground circuits and material disposal.</t>
  </si>
  <si>
    <t>"7/9/2025 EHP RFI-PRJ-116045 response received on 7/4/2025. Project will continue GM flow.
-Process Step: Pending Insurance Completion
 "</t>
  </si>
  <si>
    <t>Construction of the facilities, reconfiguration and replacement of disaster-related damaged components and electrical systems into these new facilities, and the addition of new components to restore the facility to the pre-disaster functions with the applicable codes and standards</t>
  </si>
  <si>
    <t>Before moving the project forward to the CRC, LUMA must update the “Legend Sites” tab of the Cost Estimate, as it includes the substations that were removed from this new version.</t>
  </si>
  <si>
    <t>SCADA Remote Access and RTU Replacements</t>
  </si>
  <si>
    <t>"Field EHP - Historic: SHPO consultation process initiated; drafting ongoing. Expected Completion Date: 06/27/2025.	"</t>
  </si>
  <si>
    <t>Update the tower facilities and telecommunication building to current codes and standards via repair. This will be achieved by performing the engineering and structural assessments necessary to establish the amount of damage and the necessary repairs or rebuild to update or replace the structure. The engineering assessment shall include the field mapping of structure and appurtenances, geotechnical study, and foundation exploratory. A run rigorous tower structural analysis will be done and with results determined if the tower needs a minor repair or a major repair.</t>
  </si>
  <si>
    <t xml:space="preserve">4/10/2025 - The Version 0 Boring Plan Evaluation was Completed as of April 8, 2025.
7/15/2025 - The project is running in the Grant Manager queue. The project is Pending EHP Review </t>
  </si>
  <si>
    <t xml:space="preserve">Repair/Replace structures (including their foundations), framing and insulators, load break switches (manual and automated), conductors, guy wires, anchoring, grounding assemblies, and any other associated components. Most of the construction along this line segment consists of wood monopole guyed structures with some interspersed self-supporting steel and concrete monopoles. </t>
  </si>
  <si>
    <t>7/15/2025 - The project is running in the Grant Manager queue. The project is Pending EHP Review.</t>
  </si>
  <si>
    <t>Repair/Replace structures (including their foundations), framing and insulators, load break switches (manual and automated), conductors, guy wires, anchoring, grounding assemblies, and any other associated components. Most of the construction along this line segment consists of wood monopole guyed structures with some interspersed self-supporting steel and concrete monopoles. This line primarily traverses forested and urban areas between Dos Bocas HP substation and San Sebastian TC substation.</t>
  </si>
  <si>
    <t>7/152025 - The project is running in the Grant Manager queue. The project is Pending EHP Review.</t>
  </si>
  <si>
    <t>7/15/2025 - Field EHP: (ESA) Consultation letter submitted to (USFWS) on 05/29/2025. Waiting for response. (Updated ECD to 08/08/2025).</t>
  </si>
  <si>
    <t>Removal and, when necessary, disposal of vegetative materials that pose an immediate threat to the distribution lines within Region 6 (Ponce).</t>
  </si>
  <si>
    <t>7/15/2025 - Field EHP: ESA Consultation letter submitted to USFWS on 05/29/2025. Waiting for response. ECD 7/28/2025.</t>
  </si>
  <si>
    <t>Removal and, when necessary, disposal of vegetative materials that pose an immediate threat to the distribution lines within Region 3 (Bayamon).</t>
  </si>
  <si>
    <t>7/15/2025 - Field EHP - Environmental: ESA Consultation letter submitted to USFWS on 06/03/2025. Waiting for response. ECD 08/12/2025.</t>
  </si>
  <si>
    <t>Removal and, when necessary, disposal of vegetative materials that pose an immediate threat to the distribution lines within Region 4 (Caguas).</t>
  </si>
  <si>
    <t>7/15/2025 -  Field EHP: ESA and CBRA Consultation letter submitted to USFWS on 06/05/2025. Waiting for response. ECD 08/19/2025</t>
  </si>
  <si>
    <t>Project is for the removal and, when necessary, disposal of vegetative materials that pose an immediate threat to the distribution lines within Region 2 (Arecibo).</t>
  </si>
  <si>
    <t>7/15/2025 -Field EHP: ESA Consultation letter submitted to USFWS on 06/03/2025. Waiting for response. ECD 08/19/2025.</t>
  </si>
  <si>
    <t>Removal and, when necessary, disposal of vegetative materials that pose an immediate threat to the distribution lines within Region 5 (Mayaguez).</t>
  </si>
  <si>
    <t>Field EHP - Environmental: In review. Amended Expected Completion Date (07/25/2025)</t>
  </si>
  <si>
    <t>Factor Sectionalizer has two 38/13.2kV transformers, but one is out of service. The purpose of this project is to stabilize the distribution and transmission grids around the Factor Sectionalizer by replacing the out-of-service transformer.</t>
  </si>
  <si>
    <t>Pending FEMA 406 HMP Completion</t>
  </si>
  <si>
    <t>On 7/14/2025 Project moved to FEMA 406 HMP completion.</t>
  </si>
  <si>
    <t>Deployment of grid automation technologies in feeders.</t>
  </si>
  <si>
    <t>Pending Final FEMA Review</t>
  </si>
  <si>
    <t>On 7/15/2025 Project moived to FEMA Final Review.</t>
  </si>
  <si>
    <t>On 7/7/2025 Project moved to Final FEMA Review.</t>
  </si>
  <si>
    <t>Pending Formulation Completion</t>
  </si>
  <si>
    <t>EHP - Initial review. ECD 6/24/2025. 2nd System Glitch: Project waiting to system glitch to make corrections to project facility description.</t>
  </si>
  <si>
    <t xml:space="preserve">"7/15/2025- (Stabilization Projects) Project created as part of the Stabilization Projects. Applicant upload DSOW with corrections.
-Process Step: Pending Insurance Completion
</t>
  </si>
  <si>
    <t>7/8/2024 - The Version 0 Boring Plan Evaluation was Completed as of June23, 2023.
6/9/2025 - The 4th HM RFI was submitted to the Applicant for their action. New Deadline is established by the Applicant for 6/26/2025."</t>
  </si>
  <si>
    <t>Repair/Replace insulators, guy wires; anchors, structure connections, structure foundations or portions of the foundations; ground of the structure and overhead ground conductor; communications associated with the transmission line; conductor spans, bird caged, pitting, burns, kinks, or stretched conductor; and/or drag dampers, armor rods; and other hardware.</t>
  </si>
  <si>
    <t>Microgrid</t>
  </si>
  <si>
    <t>"6/27/2025 - Pending form Applicant to submit the DSOW with all the necessary information. Also, 1st HM RFI was submitted to the applicant on September 13, 2024, for their action. 
The initial strategy for both projects was submitted on July 19, 2024. Subsequently, the first mitigation RFI was issued on September 13, 2024, with a deadline of September 27, 2024. Since then, FEMA has not received any further information.As noted, the applicant has now proposed a new deadline of April 24, 2025. FOllow up email sent on 4/8/2025.
-Applicant forecast date:7/24/2025."</t>
  </si>
  <si>
    <t>Construct a new microgrid system to provide resiliency, power quality, energy redundancy, stand-alone and black start capabilities to the island of Vieques.</t>
  </si>
  <si>
    <t>Projects were included in the Consolidated Plan with the condition that as establihsed by FEMA, funding will be through 406 Funds</t>
  </si>
  <si>
    <t>Construct a new microgrid system to provide resiliency, power quality, energy redundancy, stand-alone and black start capabilities to the island of Culebra.</t>
  </si>
  <si>
    <t>Pending Scope and Cost Development</t>
  </si>
  <si>
    <t>HM ph2 RFI sent on 7/7/2025</t>
  </si>
  <si>
    <t>Atalaya, El Gato, Isabela Plata 1, La Santa, and Manatí TC boring &amp; self-supported tower.</t>
  </si>
  <si>
    <t>TBD</t>
  </si>
  <si>
    <t>No</t>
  </si>
  <si>
    <t>DSOW was submitted to FEMA on 7/25</t>
  </si>
  <si>
    <t>FAASt - EPC - Vieques 2501 substation repairs &amp; New Vieques 2502 substation (Substation)</t>
  </si>
  <si>
    <t xml:space="preserve">Still Pending Scope and Cost by LUMA
</t>
  </si>
  <si>
    <t>N/A</t>
  </si>
  <si>
    <t>Repair and replacement of the control house, building waterproofing, protection &amp; control features, auxiliary equipment, 38 kV circuit breaker &amp; steel structure, foundations, conduit, control cables, batteries, lights, grounding, finish grade, perimeter fence and other components to restore functionality.</t>
  </si>
  <si>
    <t>The formulation of this project will depend on the resulution or modification of the actual  Environmental &amp; Historic Preservation(EHP) determination. Project formualtion process needs to be revised. If no corrections are executed, Project to be removed from the FAAST Consolidated Plan List</t>
  </si>
  <si>
    <t>Relocation of existing Operations teams and equipment, as well as the removal / relocation of electrical infrastructure from the Monacillos campus. The project has three areas of scope. The scope of work description is organized by the area of work. The three areas include (1) the Guaynabo ESC building rehabilitation in Guaynabo, (2) the Durotex Building rehabilitation on the Monacillos campus, (3) and the new PCC building construction / site improvements on the Monacillos campus.</t>
  </si>
  <si>
    <r>
      <t xml:space="preserve">LUMA submitted DSOW/LPCE on 05.07.2025. Project is under FEMA HM review with an RFI related to 428/406 scope and cost splits. Current deadline for RFI is 08.26.2025. </t>
    </r>
    <r>
      <rPr>
        <sz val="9"/>
        <color rgb="FFFF0000"/>
        <rFont val="Calibri (Body)"/>
      </rPr>
      <t>Luma agreed  to complete request by July 31,2025. If RFI response is not completed, Project to be removed form FFAST Consolidated List</t>
    </r>
  </si>
  <si>
    <t>Increase protection and Control System that protect the electrical components  such as Transmission Lines, Transformers, Bus Bar, Breakers, etc</t>
  </si>
  <si>
    <t xml:space="preserve"> Luma agreed  to complete request by July 31,2025. If RFI response is not completed or the response doesn't suffice FEMA request, Project to be removed from the FAAST Consolidated Plan List</t>
  </si>
  <si>
    <t>*Amount is subject to change due to FEMA Validation Analysis. Costs presented herein are based on scope of work developed by LUMA</t>
  </si>
  <si>
    <t>Item</t>
  </si>
  <si>
    <t>DSOW was submitted to FEMA?</t>
  </si>
  <si>
    <t>Estimated A&amp;E Cost Incurred</t>
  </si>
  <si>
    <t>Estimated E&amp;M Cost Incurred</t>
  </si>
  <si>
    <t>Other Cost Incurred</t>
  </si>
  <si>
    <t>Is PW included in the Priority Stabilization Plan?</t>
  </si>
  <si>
    <t>Inactive</t>
  </si>
  <si>
    <t>Project Duplicated on previous  list- To be removed</t>
  </si>
  <si>
    <t>Project to be Included- Already approved pending Obligation (Applicant Signed Project)  To be  included in the list because the amount has not yet been debited from the FAASt funds.</t>
  </si>
  <si>
    <t xml:space="preserve">Project to be Included-Project Previously Obligated but PW version is in progress.Project Missing on previous list submitted </t>
  </si>
  <si>
    <t xml:space="preserve">Project to be included- Project  in Pipeline Pending Recipient Final Review </t>
  </si>
  <si>
    <t>Project to be Included-Project  in Pipeline Pending Recipient Final Review (Pending COR3 Approval)</t>
  </si>
  <si>
    <t>A&amp;E Costs Incurred-Luma Provided *</t>
  </si>
  <si>
    <t>E&amp;M Cost  - Luma Provided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</si>
</sst>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s>
  <fonts count="54">
    <font>
      <sz val="12"/>
      <color theme="1"/>
      <name val="Calibri"/>
      <family val="2"/>
      <scheme val="minor"/>
    </font>
    <font>
      <sz val="12"/>
      <color theme="1"/>
      <name val="Calibri"/>
      <family val="2"/>
      <scheme val="minor"/>
    </font>
    <font>
      <b/>
      <sz val="12"/>
      <color theme="0"/>
      <name val="Calibri"/>
      <family val="2"/>
      <scheme val="minor"/>
    </font>
    <font>
      <sz val="12"/>
      <color rgb="FFFF0000"/>
      <name val="Calibri"/>
      <family val="2"/>
      <scheme val="minor"/>
    </font>
    <font>
      <b/>
      <sz val="12"/>
      <color theme="1"/>
      <name val="Calibri"/>
      <family val="2"/>
      <scheme val="minor"/>
    </font>
    <font>
      <sz val="12"/>
      <color theme="0"/>
      <name val="Calibri"/>
      <family val="2"/>
      <scheme val="minor"/>
    </font>
    <font>
      <sz val="11"/>
      <color theme="1"/>
      <name val="Calibri"/>
      <family val="2"/>
      <scheme val="minor"/>
    </font>
    <font>
      <b/>
      <sz val="9"/>
      <color theme="0"/>
      <name val="Calibri"/>
      <family val="2"/>
      <scheme val="minor"/>
    </font>
    <font>
      <sz val="9"/>
      <color theme="0"/>
      <name val="Calibri"/>
      <family val="2"/>
      <scheme val="minor"/>
    </font>
    <font>
      <b/>
      <sz val="9"/>
      <color theme="1"/>
      <name val="Calibri"/>
      <family val="2"/>
      <scheme val="minor"/>
    </font>
    <font>
      <sz val="9"/>
      <color theme="1"/>
      <name val="Calibri"/>
      <family val="2"/>
      <scheme val="minor"/>
    </font>
    <font>
      <sz val="9"/>
      <color rgb="FF00B0F0"/>
      <name val="Calibri"/>
      <family val="2"/>
      <scheme val="minor"/>
    </font>
    <font>
      <b/>
      <sz val="10"/>
      <color theme="0"/>
      <name val="Calibri"/>
      <family val="2"/>
      <scheme val="minor"/>
    </font>
    <font>
      <sz val="8"/>
      <color theme="1"/>
      <name val="Calibri"/>
      <family val="2"/>
      <scheme val="minor"/>
    </font>
    <font>
      <b/>
      <sz val="9"/>
      <color rgb="FF0000FF"/>
      <name val="Calibri"/>
      <family val="2"/>
      <scheme val="minor"/>
    </font>
    <font>
      <sz val="9"/>
      <color rgb="FF000000"/>
      <name val="Calibri"/>
      <family val="2"/>
      <scheme val="minor"/>
    </font>
    <font>
      <i/>
      <sz val="9"/>
      <color theme="1"/>
      <name val="Calibri"/>
      <family val="2"/>
      <scheme val="minor"/>
    </font>
    <font>
      <i/>
      <sz val="9"/>
      <color rgb="FFFF0000"/>
      <name val="Calibri"/>
      <family val="2"/>
      <scheme val="minor"/>
    </font>
    <font>
      <b/>
      <sz val="10"/>
      <color theme="1"/>
      <name val="Calibri"/>
      <family val="2"/>
      <scheme val="minor"/>
    </font>
    <font>
      <b/>
      <i/>
      <sz val="9"/>
      <color theme="1"/>
      <name val="Calibri"/>
      <family val="2"/>
      <scheme val="minor"/>
    </font>
    <font>
      <b/>
      <sz val="9"/>
      <color theme="9" tint="-0.249977111117893"/>
      <name val="Calibri"/>
      <family val="2"/>
      <scheme val="minor"/>
    </font>
    <font>
      <i/>
      <sz val="8"/>
      <color theme="1"/>
      <name val="Calibri"/>
      <family val="2"/>
      <scheme val="minor"/>
    </font>
    <font>
      <b/>
      <sz val="9"/>
      <color rgb="FFFF0000"/>
      <name val="Calibri"/>
      <family val="2"/>
      <scheme val="minor"/>
    </font>
    <font>
      <b/>
      <sz val="9"/>
      <name val="Calibri"/>
      <family val="2"/>
      <scheme val="minor"/>
    </font>
    <font>
      <sz val="8"/>
      <color rgb="FF666666"/>
      <name val="Arial"/>
      <family val="2"/>
    </font>
    <font>
      <sz val="9"/>
      <color rgb="FFFF0000"/>
      <name val="Calibri"/>
      <family val="2"/>
      <scheme val="minor"/>
    </font>
    <font>
      <sz val="11"/>
      <color theme="0"/>
      <name val="Calibri"/>
      <family val="2"/>
    </font>
    <font>
      <sz val="11"/>
      <color theme="1"/>
      <name val="Calibri"/>
      <family val="2"/>
    </font>
    <font>
      <sz val="10"/>
      <color theme="1"/>
      <name val="Calibri"/>
      <family val="2"/>
    </font>
    <font>
      <sz val="11"/>
      <color rgb="FF000000"/>
      <name val="Calibri"/>
      <family val="2"/>
    </font>
    <font>
      <sz val="9"/>
      <name val="Calibri"/>
      <family val="2"/>
      <scheme val="minor"/>
    </font>
    <font>
      <sz val="10"/>
      <color theme="1"/>
      <name val="Calibri"/>
      <family val="2"/>
      <scheme val="minor"/>
    </font>
    <font>
      <sz val="11"/>
      <name val="Calibri"/>
      <family val="2"/>
      <scheme val="minor"/>
    </font>
    <font>
      <sz val="10"/>
      <name val="Calibri"/>
      <family val="2"/>
      <scheme val="minor"/>
    </font>
    <font>
      <sz val="12"/>
      <color rgb="FF000000"/>
      <name val="Calibri"/>
      <family val="2"/>
      <scheme val="minor"/>
    </font>
    <font>
      <sz val="12"/>
      <name val="Calibri"/>
      <family val="2"/>
      <scheme val="minor"/>
    </font>
    <font>
      <sz val="11"/>
      <color theme="5" tint="-0.249977111117893"/>
      <name val="Calibri"/>
      <family val="2"/>
      <scheme val="minor"/>
    </font>
    <font>
      <sz val="9"/>
      <color theme="5" tint="-0.249977111117893"/>
      <name val="Calibri (Body)"/>
    </font>
    <font>
      <sz val="11"/>
      <color rgb="FF000000"/>
      <name val="Calibri"/>
      <family val="2"/>
      <scheme val="minor"/>
    </font>
    <font>
      <sz val="9"/>
      <color rgb="FFC65911"/>
      <name val="Calibri"/>
      <family val="2"/>
      <scheme val="minor"/>
    </font>
    <font>
      <sz val="11"/>
      <name val="Calibri"/>
      <family val="2"/>
    </font>
    <font>
      <sz val="12"/>
      <color theme="9" tint="-0.249977111117893"/>
      <name val="Calibri"/>
      <family val="2"/>
      <scheme val="minor"/>
    </font>
    <font>
      <sz val="11"/>
      <color rgb="FFFF0000"/>
      <name val="Calibri"/>
      <family val="2"/>
    </font>
    <font>
      <sz val="11"/>
      <color theme="9"/>
      <name val="Calibri"/>
      <family val="2"/>
    </font>
    <font>
      <sz val="9"/>
      <color theme="5" tint="-0.499984740745262"/>
      <name val="Calibri"/>
      <family val="2"/>
      <scheme val="minor"/>
    </font>
    <font>
      <i/>
      <sz val="10"/>
      <color theme="1"/>
      <name val="Calibri"/>
      <family val="2"/>
      <scheme val="minor"/>
    </font>
    <font>
      <b/>
      <sz val="11"/>
      <color theme="5"/>
      <name val="Calibri"/>
      <family val="2"/>
    </font>
    <font>
      <sz val="9"/>
      <color rgb="FFFF0000"/>
      <name val="Calibri (Body)"/>
    </font>
    <font>
      <b/>
      <sz val="11"/>
      <color rgb="FFFF0000"/>
      <name val="Calibri"/>
      <family val="2"/>
    </font>
    <font>
      <sz val="10"/>
      <color rgb="FFFF0000"/>
      <name val="Calibri"/>
      <family val="2"/>
    </font>
    <font>
      <sz val="8"/>
      <name val="Calibri"/>
      <family val="2"/>
      <scheme val="minor"/>
    </font>
    <font>
      <b/>
      <i/>
      <sz val="9"/>
      <color theme="9"/>
      <name val="Calibri"/>
      <family val="2"/>
      <scheme val="minor"/>
    </font>
    <font>
      <sz val="11"/>
      <color rgb="FFC00000"/>
      <name val="Calibri"/>
      <family val="2"/>
    </font>
    <font>
      <sz val="11"/>
      <color theme="2" tint="-0.249977111117893"/>
      <name val="Calibri"/>
      <family val="2"/>
    </font>
  </fonts>
  <fills count="16">
    <fill>
      <patternFill patternType="none"/>
    </fill>
    <fill>
      <patternFill patternType="gray125"/>
    </fill>
    <fill>
      <patternFill patternType="solid">
        <fgColor rgb="FF002060"/>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theme="0" tint="-0.34998626667073579"/>
        <bgColor indexed="64"/>
      </patternFill>
    </fill>
  </fills>
  <borders count="29">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4">
    <xf numFmtId="0" fontId="0" fillId="0" borderId="0"/>
    <xf numFmtId="44" fontId="1" fillId="0" borderId="0" applyFont="0" applyFill="0" applyBorder="0" applyAlignment="0" applyProtection="0"/>
    <xf numFmtId="0" fontId="6" fillId="0" borderId="0"/>
    <xf numFmtId="43" fontId="6" fillId="0" borderId="0" applyFont="0" applyFill="0" applyBorder="0" applyAlignment="0" applyProtection="0"/>
  </cellStyleXfs>
  <cellXfs count="272">
    <xf numFmtId="0" fontId="0" fillId="0" borderId="0" xfId="0"/>
    <xf numFmtId="0" fontId="1" fillId="0" borderId="0" xfId="2" applyFont="1" applyAlignment="1">
      <alignment horizontal="center"/>
    </xf>
    <xf numFmtId="0" fontId="5" fillId="2" borderId="0" xfId="2" applyFont="1" applyFill="1"/>
    <xf numFmtId="0" fontId="2" fillId="2" borderId="0" xfId="2" applyFont="1" applyFill="1" applyAlignment="1">
      <alignment horizontal="center"/>
    </xf>
    <xf numFmtId="0" fontId="7" fillId="2" borderId="0" xfId="2" applyFont="1" applyFill="1" applyAlignment="1">
      <alignment horizontal="right"/>
    </xf>
    <xf numFmtId="43" fontId="8" fillId="2" borderId="0" xfId="3" applyFont="1" applyFill="1"/>
    <xf numFmtId="0" fontId="9" fillId="0" borderId="0" xfId="2" applyFont="1" applyAlignment="1">
      <alignment horizontal="right"/>
    </xf>
    <xf numFmtId="0" fontId="9" fillId="0" borderId="0" xfId="2" applyFont="1" applyAlignment="1">
      <alignment horizontal="centerContinuous" vertical="distributed"/>
    </xf>
    <xf numFmtId="43" fontId="10" fillId="0" borderId="0" xfId="3" applyFont="1" applyFill="1" applyBorder="1"/>
    <xf numFmtId="43" fontId="10" fillId="0" borderId="0" xfId="3" applyFont="1"/>
    <xf numFmtId="0" fontId="10" fillId="0" borderId="0" xfId="2" applyFont="1" applyAlignment="1">
      <alignment horizontal="center"/>
    </xf>
    <xf numFmtId="0" fontId="6" fillId="0" borderId="1" xfId="2" applyBorder="1"/>
    <xf numFmtId="43" fontId="9" fillId="0" borderId="1" xfId="3" applyFont="1" applyFill="1" applyBorder="1"/>
    <xf numFmtId="43" fontId="10" fillId="0" borderId="1" xfId="3" applyFont="1" applyFill="1" applyBorder="1"/>
    <xf numFmtId="9" fontId="11" fillId="0" borderId="1" xfId="3" applyNumberFormat="1" applyFont="1" applyBorder="1" applyAlignment="1">
      <alignment horizontal="left"/>
    </xf>
    <xf numFmtId="43" fontId="9" fillId="0" borderId="0" xfId="3" applyFont="1" applyFill="1" applyBorder="1" applyAlignment="1">
      <alignment horizontal="center"/>
    </xf>
    <xf numFmtId="43" fontId="9" fillId="0" borderId="0" xfId="2" applyNumberFormat="1" applyFont="1"/>
    <xf numFmtId="0" fontId="10" fillId="0" borderId="0" xfId="2" applyFont="1"/>
    <xf numFmtId="0" fontId="12" fillId="2" borderId="0" xfId="2" applyFont="1" applyFill="1" applyAlignment="1">
      <alignment horizontal="left" indent="1"/>
    </xf>
    <xf numFmtId="0" fontId="12" fillId="2" borderId="0" xfId="2" applyFont="1" applyFill="1" applyAlignment="1">
      <alignment horizontal="center"/>
    </xf>
    <xf numFmtId="0" fontId="7" fillId="2" borderId="0" xfId="2" applyFont="1" applyFill="1" applyAlignment="1">
      <alignment horizontal="center" wrapText="1"/>
    </xf>
    <xf numFmtId="43" fontId="13" fillId="0" borderId="0" xfId="3" applyFont="1" applyAlignment="1"/>
    <xf numFmtId="43" fontId="13" fillId="0" borderId="0" xfId="3" applyFont="1"/>
    <xf numFmtId="43" fontId="10" fillId="0" borderId="0" xfId="3" applyFont="1" applyFill="1" applyBorder="1" applyAlignment="1">
      <alignment horizontal="center"/>
    </xf>
    <xf numFmtId="0" fontId="14" fillId="0" borderId="0" xfId="2" applyFont="1" applyAlignment="1">
      <alignment horizontal="center"/>
    </xf>
    <xf numFmtId="0" fontId="10" fillId="0" borderId="0" xfId="2" applyFont="1" applyAlignment="1">
      <alignment horizontal="right" indent="2"/>
    </xf>
    <xf numFmtId="43" fontId="10" fillId="0" borderId="0" xfId="2" applyNumberFormat="1" applyFont="1"/>
    <xf numFmtId="8" fontId="15" fillId="0" borderId="0" xfId="3" applyNumberFormat="1" applyFont="1" applyFill="1" applyBorder="1"/>
    <xf numFmtId="43" fontId="14" fillId="0" borderId="0" xfId="3" applyFont="1" applyFill="1" applyAlignment="1">
      <alignment horizontal="center"/>
    </xf>
    <xf numFmtId="43" fontId="10" fillId="0" borderId="0" xfId="3" applyFont="1" applyBorder="1"/>
    <xf numFmtId="0" fontId="17" fillId="0" borderId="0" xfId="2" applyFont="1"/>
    <xf numFmtId="43" fontId="9" fillId="0" borderId="0" xfId="3" applyFont="1" applyFill="1" applyBorder="1" applyAlignment="1">
      <alignment horizontal="right"/>
    </xf>
    <xf numFmtId="43" fontId="9" fillId="0" borderId="0" xfId="2" applyNumberFormat="1" applyFont="1" applyAlignment="1">
      <alignment horizontal="center"/>
    </xf>
    <xf numFmtId="43" fontId="9" fillId="0" borderId="0" xfId="3" applyFont="1" applyFill="1" applyBorder="1"/>
    <xf numFmtId="43" fontId="10" fillId="0" borderId="2" xfId="2" applyNumberFormat="1" applyFont="1" applyBorder="1"/>
    <xf numFmtId="0" fontId="15" fillId="0" borderId="0" xfId="2" applyFont="1" applyAlignment="1">
      <alignment horizontal="center" wrapText="1"/>
    </xf>
    <xf numFmtId="43" fontId="15" fillId="0" borderId="0" xfId="3" applyFont="1" applyFill="1" applyBorder="1" applyAlignment="1">
      <alignment horizontal="center" wrapText="1"/>
    </xf>
    <xf numFmtId="0" fontId="18" fillId="0" borderId="0" xfId="2" applyFont="1" applyAlignment="1">
      <alignment horizontal="left" indent="1"/>
    </xf>
    <xf numFmtId="0" fontId="10" fillId="0" borderId="0" xfId="3" applyNumberFormat="1" applyFont="1" applyFill="1" applyBorder="1"/>
    <xf numFmtId="0" fontId="19" fillId="0" borderId="0" xfId="2" applyFont="1" applyAlignment="1">
      <alignment horizontal="right"/>
    </xf>
    <xf numFmtId="43" fontId="9" fillId="0" borderId="5" xfId="2" applyNumberFormat="1" applyFont="1" applyBorder="1"/>
    <xf numFmtId="43" fontId="21" fillId="0" borderId="0" xfId="3" applyFont="1" applyAlignment="1"/>
    <xf numFmtId="164" fontId="10" fillId="0" borderId="0" xfId="2" applyNumberFormat="1" applyFont="1"/>
    <xf numFmtId="0" fontId="10" fillId="3" borderId="3" xfId="2" applyFont="1" applyFill="1" applyBorder="1" applyAlignment="1">
      <alignment horizontal="center"/>
    </xf>
    <xf numFmtId="0" fontId="9" fillId="3" borderId="3" xfId="2" applyFont="1" applyFill="1" applyBorder="1" applyAlignment="1">
      <alignment horizontal="left"/>
    </xf>
    <xf numFmtId="49" fontId="9" fillId="3" borderId="3" xfId="3" applyNumberFormat="1" applyFont="1" applyFill="1" applyBorder="1" applyAlignment="1">
      <alignment horizontal="center"/>
    </xf>
    <xf numFmtId="43" fontId="9" fillId="3" borderId="3" xfId="3" applyFont="1" applyFill="1" applyBorder="1" applyAlignment="1">
      <alignment horizontal="center"/>
    </xf>
    <xf numFmtId="164" fontId="9" fillId="0" borderId="0" xfId="3" applyNumberFormat="1" applyFont="1" applyFill="1" applyBorder="1" applyAlignment="1">
      <alignment horizontal="center"/>
    </xf>
    <xf numFmtId="43" fontId="22" fillId="0" borderId="0" xfId="3" applyFont="1"/>
    <xf numFmtId="43" fontId="10" fillId="0" borderId="0" xfId="3" applyFont="1" applyFill="1"/>
    <xf numFmtId="43" fontId="9" fillId="0" borderId="3" xfId="3" applyFont="1" applyFill="1" applyBorder="1"/>
    <xf numFmtId="43" fontId="23" fillId="0" borderId="0" xfId="2" applyNumberFormat="1" applyFont="1" applyAlignment="1">
      <alignment horizontal="center"/>
    </xf>
    <xf numFmtId="0" fontId="22" fillId="0" borderId="0" xfId="2" applyFont="1" applyAlignment="1">
      <alignment horizontal="center"/>
    </xf>
    <xf numFmtId="4" fontId="24" fillId="0" borderId="0" xfId="2" applyNumberFormat="1" applyFont="1"/>
    <xf numFmtId="0" fontId="9" fillId="0" borderId="0" xfId="2" applyFont="1"/>
    <xf numFmtId="0" fontId="9" fillId="4" borderId="3" xfId="2" applyFont="1" applyFill="1" applyBorder="1" applyAlignment="1">
      <alignment horizontal="center"/>
    </xf>
    <xf numFmtId="0" fontId="9" fillId="4" borderId="3" xfId="2" applyFont="1" applyFill="1" applyBorder="1"/>
    <xf numFmtId="49" fontId="9" fillId="4" borderId="3" xfId="3" applyNumberFormat="1" applyFont="1" applyFill="1" applyBorder="1" applyAlignment="1">
      <alignment horizontal="center"/>
    </xf>
    <xf numFmtId="43" fontId="9" fillId="4" borderId="3" xfId="3" applyFont="1" applyFill="1" applyBorder="1" applyAlignment="1">
      <alignment horizontal="center"/>
    </xf>
    <xf numFmtId="0" fontId="10" fillId="4" borderId="3" xfId="2" applyFont="1" applyFill="1" applyBorder="1" applyAlignment="1">
      <alignment horizontal="center"/>
    </xf>
    <xf numFmtId="43" fontId="25" fillId="0" borderId="0" xfId="3" applyFont="1" applyFill="1" applyAlignment="1">
      <alignment horizontal="center"/>
    </xf>
    <xf numFmtId="0" fontId="9" fillId="5" borderId="3" xfId="2" applyFont="1" applyFill="1" applyBorder="1" applyAlignment="1">
      <alignment horizontal="center"/>
    </xf>
    <xf numFmtId="0" fontId="9" fillId="5" borderId="3" xfId="2" applyFont="1" applyFill="1" applyBorder="1"/>
    <xf numFmtId="49" fontId="9" fillId="5" borderId="3" xfId="3" applyNumberFormat="1" applyFont="1" applyFill="1" applyBorder="1" applyAlignment="1">
      <alignment horizontal="center"/>
    </xf>
    <xf numFmtId="43" fontId="9" fillId="5" borderId="3" xfId="3" applyFont="1" applyFill="1" applyBorder="1" applyAlignment="1">
      <alignment horizontal="center"/>
    </xf>
    <xf numFmtId="0" fontId="9" fillId="6" borderId="3" xfId="2" applyFont="1" applyFill="1" applyBorder="1" applyAlignment="1">
      <alignment horizontal="center"/>
    </xf>
    <xf numFmtId="0" fontId="9" fillId="6" borderId="3" xfId="2" applyFont="1" applyFill="1" applyBorder="1"/>
    <xf numFmtId="49" fontId="9" fillId="6" borderId="3" xfId="3" applyNumberFormat="1" applyFont="1" applyFill="1" applyBorder="1" applyAlignment="1">
      <alignment horizontal="center"/>
    </xf>
    <xf numFmtId="43" fontId="9" fillId="6" borderId="3" xfId="3" applyFont="1" applyFill="1" applyBorder="1" applyAlignment="1">
      <alignment horizontal="center"/>
    </xf>
    <xf numFmtId="43" fontId="9" fillId="7" borderId="3" xfId="3" applyFont="1" applyFill="1" applyBorder="1"/>
    <xf numFmtId="43" fontId="10" fillId="0" borderId="8" xfId="3" applyFont="1" applyBorder="1"/>
    <xf numFmtId="43" fontId="9" fillId="0" borderId="0" xfId="3" applyFont="1" applyFill="1"/>
    <xf numFmtId="43" fontId="9" fillId="0" borderId="5" xfId="3" applyFont="1" applyFill="1" applyBorder="1"/>
    <xf numFmtId="43" fontId="9" fillId="0" borderId="5" xfId="3" applyFont="1" applyFill="1" applyBorder="1" applyAlignment="1">
      <alignment horizontal="center"/>
    </xf>
    <xf numFmtId="0" fontId="18" fillId="8" borderId="0" xfId="2" applyFont="1" applyFill="1" applyAlignment="1">
      <alignment horizontal="left" indent="1"/>
    </xf>
    <xf numFmtId="0" fontId="9" fillId="8" borderId="0" xfId="2" applyFont="1" applyFill="1" applyAlignment="1">
      <alignment horizontal="center" wrapText="1"/>
    </xf>
    <xf numFmtId="0" fontId="10" fillId="8" borderId="0" xfId="2" applyFont="1" applyFill="1"/>
    <xf numFmtId="43" fontId="10" fillId="8" borderId="0" xfId="3" applyFont="1" applyFill="1"/>
    <xf numFmtId="43" fontId="10" fillId="0" borderId="0" xfId="2" applyNumberFormat="1" applyFont="1" applyAlignment="1">
      <alignment horizontal="center"/>
    </xf>
    <xf numFmtId="43" fontId="21" fillId="0" borderId="0" xfId="3" applyFont="1"/>
    <xf numFmtId="0" fontId="14" fillId="0" borderId="0" xfId="0" applyFont="1" applyAlignment="1">
      <alignment horizontal="center"/>
    </xf>
    <xf numFmtId="0" fontId="0" fillId="0" borderId="0" xfId="0" applyAlignment="1">
      <alignment wrapText="1"/>
    </xf>
    <xf numFmtId="0" fontId="26" fillId="2" borderId="12" xfId="0" applyFont="1" applyFill="1" applyBorder="1"/>
    <xf numFmtId="0" fontId="26" fillId="2" borderId="13" xfId="0" applyFont="1" applyFill="1" applyBorder="1" applyAlignment="1">
      <alignment wrapText="1"/>
    </xf>
    <xf numFmtId="0" fontId="26" fillId="2" borderId="13" xfId="0" applyFont="1" applyFill="1" applyBorder="1"/>
    <xf numFmtId="44" fontId="26" fillId="2" borderId="13" xfId="1" applyFont="1" applyFill="1" applyBorder="1" applyAlignment="1">
      <alignment horizontal="center" wrapText="1"/>
    </xf>
    <xf numFmtId="44" fontId="26" fillId="2" borderId="13" xfId="1" applyFont="1" applyFill="1" applyBorder="1" applyAlignment="1">
      <alignment wrapText="1"/>
    </xf>
    <xf numFmtId="0" fontId="26" fillId="2" borderId="13" xfId="1" applyNumberFormat="1" applyFont="1" applyFill="1" applyBorder="1" applyAlignment="1">
      <alignment horizontal="left"/>
    </xf>
    <xf numFmtId="0" fontId="26" fillId="2" borderId="13" xfId="1" applyNumberFormat="1" applyFont="1" applyFill="1" applyBorder="1"/>
    <xf numFmtId="0" fontId="8" fillId="2" borderId="13" xfId="0" applyFont="1" applyFill="1" applyBorder="1" applyAlignment="1">
      <alignment wrapText="1"/>
    </xf>
    <xf numFmtId="0" fontId="27" fillId="0" borderId="14" xfId="0" applyFont="1" applyBorder="1"/>
    <xf numFmtId="0" fontId="27" fillId="0" borderId="15" xfId="0" applyFont="1" applyBorder="1"/>
    <xf numFmtId="0" fontId="27" fillId="5" borderId="15" xfId="0" applyFont="1" applyFill="1" applyBorder="1"/>
    <xf numFmtId="44" fontId="27" fillId="0" borderId="15" xfId="1" applyFont="1" applyFill="1" applyBorder="1"/>
    <xf numFmtId="0" fontId="10" fillId="0" borderId="15" xfId="1" applyNumberFormat="1" applyFont="1" applyFill="1" applyBorder="1" applyAlignment="1">
      <alignment wrapText="1"/>
    </xf>
    <xf numFmtId="44" fontId="28" fillId="0" borderId="15" xfId="1" applyFont="1" applyFill="1" applyBorder="1" applyAlignment="1">
      <alignment horizontal="left" wrapText="1"/>
    </xf>
    <xf numFmtId="0" fontId="0" fillId="0" borderId="16" xfId="0" applyBorder="1" applyAlignment="1">
      <alignment wrapText="1"/>
    </xf>
    <xf numFmtId="0" fontId="27" fillId="0" borderId="17" xfId="0" applyFont="1" applyBorder="1"/>
    <xf numFmtId="44" fontId="27" fillId="0" borderId="17" xfId="1" applyFont="1" applyFill="1" applyBorder="1"/>
    <xf numFmtId="0" fontId="10" fillId="0" borderId="17" xfId="1" applyNumberFormat="1" applyFont="1" applyFill="1" applyBorder="1" applyAlignment="1">
      <alignment wrapText="1"/>
    </xf>
    <xf numFmtId="44" fontId="28" fillId="0" borderId="18" xfId="1" applyFont="1" applyFill="1" applyBorder="1" applyAlignment="1">
      <alignment horizontal="left" wrapText="1"/>
    </xf>
    <xf numFmtId="44" fontId="27" fillId="0" borderId="17" xfId="1" applyFont="1" applyFill="1" applyBorder="1" applyAlignment="1">
      <alignment wrapText="1"/>
    </xf>
    <xf numFmtId="0" fontId="27" fillId="0" borderId="15" xfId="0" applyFont="1" applyBorder="1" applyAlignment="1">
      <alignment wrapText="1"/>
    </xf>
    <xf numFmtId="44" fontId="27" fillId="0" borderId="15" xfId="1" applyFont="1" applyBorder="1"/>
    <xf numFmtId="49" fontId="28" fillId="0" borderId="15" xfId="1" applyNumberFormat="1" applyFont="1" applyFill="1" applyBorder="1" applyAlignment="1">
      <alignment horizontal="left" wrapText="1"/>
    </xf>
    <xf numFmtId="0" fontId="27" fillId="5" borderId="15" xfId="0" applyFont="1" applyFill="1" applyBorder="1" applyAlignment="1">
      <alignment wrapText="1"/>
    </xf>
    <xf numFmtId="0" fontId="30" fillId="0" borderId="15" xfId="1" applyNumberFormat="1" applyFont="1" applyFill="1" applyBorder="1" applyAlignment="1">
      <alignment wrapText="1"/>
    </xf>
    <xf numFmtId="0" fontId="6" fillId="0" borderId="14" xfId="0" applyFont="1" applyBorder="1"/>
    <xf numFmtId="0" fontId="6" fillId="0" borderId="15" xfId="0" applyFont="1" applyBorder="1"/>
    <xf numFmtId="0" fontId="6" fillId="5" borderId="15" xfId="0" applyFont="1" applyFill="1" applyBorder="1"/>
    <xf numFmtId="44" fontId="6" fillId="0" borderId="15" xfId="1" applyFont="1" applyFill="1" applyBorder="1"/>
    <xf numFmtId="0" fontId="6" fillId="0" borderId="15" xfId="0" applyFont="1" applyBorder="1" applyAlignment="1">
      <alignment wrapText="1"/>
    </xf>
    <xf numFmtId="0" fontId="6" fillId="9" borderId="15" xfId="0" applyFont="1" applyFill="1" applyBorder="1"/>
    <xf numFmtId="44" fontId="6" fillId="0" borderId="15" xfId="1" applyFont="1" applyBorder="1"/>
    <xf numFmtId="0" fontId="32" fillId="0" borderId="14" xfId="0" applyFont="1" applyBorder="1"/>
    <xf numFmtId="0" fontId="32" fillId="0" borderId="15" xfId="0" applyFont="1" applyBorder="1" applyAlignment="1">
      <alignment wrapText="1"/>
    </xf>
    <xf numFmtId="0" fontId="32" fillId="9" borderId="15" xfId="0" applyFont="1" applyFill="1" applyBorder="1"/>
    <xf numFmtId="0" fontId="32" fillId="0" borderId="15" xfId="0" applyFont="1" applyBorder="1"/>
    <xf numFmtId="44" fontId="32" fillId="0" borderId="15" xfId="1" applyFont="1" applyFill="1" applyBorder="1"/>
    <xf numFmtId="0" fontId="10" fillId="0" borderId="15" xfId="1" applyNumberFormat="1" applyFont="1" applyFill="1" applyBorder="1" applyAlignment="1">
      <alignment horizontal="left" wrapText="1"/>
    </xf>
    <xf numFmtId="0" fontId="6" fillId="10" borderId="14" xfId="0" applyFont="1" applyFill="1" applyBorder="1"/>
    <xf numFmtId="0" fontId="10" fillId="10" borderId="15" xfId="0" applyFont="1" applyFill="1" applyBorder="1" applyAlignment="1">
      <alignment horizontal="left" vertical="center" wrapText="1"/>
    </xf>
    <xf numFmtId="44" fontId="32" fillId="0" borderId="15" xfId="1" applyFont="1" applyFill="1" applyBorder="1" applyAlignment="1">
      <alignment horizontal="center"/>
    </xf>
    <xf numFmtId="44" fontId="36" fillId="0" borderId="15" xfId="1" applyFont="1" applyFill="1" applyBorder="1"/>
    <xf numFmtId="0" fontId="38" fillId="0" borderId="14" xfId="0" applyFont="1" applyBorder="1"/>
    <xf numFmtId="44" fontId="32" fillId="0" borderId="15" xfId="1" applyFont="1" applyBorder="1"/>
    <xf numFmtId="44" fontId="32" fillId="0" borderId="15" xfId="1" applyFont="1" applyBorder="1" applyAlignment="1">
      <alignment horizontal="center"/>
    </xf>
    <xf numFmtId="44" fontId="36" fillId="0" borderId="15" xfId="1" applyFont="1" applyBorder="1"/>
    <xf numFmtId="0" fontId="10" fillId="0" borderId="15" xfId="0" applyFont="1" applyBorder="1" applyAlignment="1">
      <alignment wrapText="1"/>
    </xf>
    <xf numFmtId="44" fontId="6" fillId="0" borderId="19" xfId="1" applyFont="1" applyFill="1" applyBorder="1"/>
    <xf numFmtId="0" fontId="10" fillId="0" borderId="19" xfId="1" applyNumberFormat="1" applyFont="1" applyFill="1" applyBorder="1" applyAlignment="1">
      <alignment wrapText="1"/>
    </xf>
    <xf numFmtId="49" fontId="28" fillId="0" borderId="18" xfId="1" applyNumberFormat="1" applyFont="1" applyFill="1" applyBorder="1" applyAlignment="1">
      <alignment horizontal="left" wrapText="1"/>
    </xf>
    <xf numFmtId="0" fontId="0" fillId="0" borderId="20" xfId="0" applyBorder="1"/>
    <xf numFmtId="44" fontId="4" fillId="0" borderId="0" xfId="0" applyNumberFormat="1" applyFont="1"/>
    <xf numFmtId="0" fontId="3" fillId="0" borderId="0" xfId="0" applyFont="1"/>
    <xf numFmtId="0" fontId="27" fillId="0" borderId="0" xfId="0" applyFont="1"/>
    <xf numFmtId="165" fontId="0" fillId="0" borderId="0" xfId="1" applyNumberFormat="1" applyFont="1"/>
    <xf numFmtId="165" fontId="35" fillId="0" borderId="0" xfId="1" applyNumberFormat="1" applyFont="1"/>
    <xf numFmtId="0" fontId="41" fillId="0" borderId="0" xfId="0" applyFont="1"/>
    <xf numFmtId="0" fontId="42" fillId="0" borderId="14" xfId="0" applyFont="1" applyBorder="1"/>
    <xf numFmtId="165" fontId="27" fillId="0" borderId="15" xfId="1" applyNumberFormat="1" applyFont="1" applyFill="1" applyBorder="1"/>
    <xf numFmtId="0" fontId="43" fillId="0" borderId="14" xfId="0" applyFont="1" applyBorder="1"/>
    <xf numFmtId="0" fontId="43" fillId="0" borderId="17" xfId="0" applyFont="1" applyBorder="1"/>
    <xf numFmtId="165" fontId="27" fillId="0" borderId="17" xfId="1" applyNumberFormat="1" applyFont="1" applyFill="1" applyBorder="1"/>
    <xf numFmtId="43" fontId="44" fillId="0" borderId="3" xfId="2" applyNumberFormat="1" applyFont="1" applyBorder="1"/>
    <xf numFmtId="43" fontId="44" fillId="0" borderId="0" xfId="2" applyNumberFormat="1" applyFont="1"/>
    <xf numFmtId="43" fontId="44" fillId="0" borderId="2" xfId="2" applyNumberFormat="1" applyFont="1" applyBorder="1"/>
    <xf numFmtId="0" fontId="45" fillId="8" borderId="0" xfId="2" applyFont="1" applyFill="1" applyAlignment="1">
      <alignment horizontal="left" indent="1"/>
    </xf>
    <xf numFmtId="43" fontId="10" fillId="11" borderId="0" xfId="2" applyNumberFormat="1" applyFont="1" applyFill="1"/>
    <xf numFmtId="43" fontId="10" fillId="11" borderId="0" xfId="3" applyFont="1" applyFill="1" applyBorder="1"/>
    <xf numFmtId="43" fontId="10" fillId="11" borderId="2" xfId="3" applyFont="1" applyFill="1" applyBorder="1"/>
    <xf numFmtId="43" fontId="16" fillId="11" borderId="4" xfId="2" applyNumberFormat="1" applyFont="1" applyFill="1" applyBorder="1" applyAlignment="1">
      <alignment horizontal="right"/>
    </xf>
    <xf numFmtId="43" fontId="20" fillId="11" borderId="7" xfId="3" applyFont="1" applyFill="1" applyBorder="1"/>
    <xf numFmtId="43" fontId="10" fillId="0" borderId="6" xfId="2" applyNumberFormat="1" applyFont="1" applyBorder="1"/>
    <xf numFmtId="49" fontId="28" fillId="0" borderId="22" xfId="1" applyNumberFormat="1" applyFont="1" applyFill="1" applyBorder="1" applyAlignment="1">
      <alignment horizontal="left" wrapText="1"/>
    </xf>
    <xf numFmtId="0" fontId="29" fillId="0" borderId="15" xfId="0" applyFont="1" applyBorder="1" applyAlignment="1">
      <alignment wrapText="1"/>
    </xf>
    <xf numFmtId="0" fontId="10" fillId="0" borderId="15" xfId="0" applyFont="1" applyBorder="1" applyAlignment="1">
      <alignment horizontal="left" vertical="center" wrapText="1"/>
    </xf>
    <xf numFmtId="0" fontId="0" fillId="0" borderId="15" xfId="0" applyBorder="1"/>
    <xf numFmtId="0" fontId="0" fillId="0" borderId="19" xfId="0" applyBorder="1"/>
    <xf numFmtId="0" fontId="0" fillId="0" borderId="21" xfId="0" applyBorder="1"/>
    <xf numFmtId="0" fontId="10" fillId="0" borderId="0" xfId="1" applyNumberFormat="1" applyFont="1" applyFill="1" applyBorder="1" applyAlignment="1">
      <alignment wrapText="1"/>
    </xf>
    <xf numFmtId="49" fontId="28" fillId="0" borderId="0" xfId="1" applyNumberFormat="1" applyFont="1" applyFill="1" applyBorder="1" applyAlignment="1">
      <alignment horizontal="left" wrapText="1"/>
    </xf>
    <xf numFmtId="0" fontId="40" fillId="0" borderId="15" xfId="0" applyFont="1" applyBorder="1"/>
    <xf numFmtId="0" fontId="29" fillId="0" borderId="15" xfId="0" applyFont="1" applyBorder="1"/>
    <xf numFmtId="0" fontId="15" fillId="0" borderId="15" xfId="0" applyFont="1" applyBorder="1" applyAlignment="1">
      <alignment wrapText="1"/>
    </xf>
    <xf numFmtId="44" fontId="27" fillId="0" borderId="15" xfId="1" applyFont="1" applyFill="1" applyBorder="1" applyAlignment="1">
      <alignment wrapText="1"/>
    </xf>
    <xf numFmtId="44" fontId="46" fillId="0" borderId="15" xfId="1" applyFont="1" applyFill="1" applyBorder="1"/>
    <xf numFmtId="0" fontId="25" fillId="0" borderId="15" xfId="1" applyNumberFormat="1" applyFont="1" applyFill="1" applyBorder="1" applyAlignment="1">
      <alignment wrapText="1"/>
    </xf>
    <xf numFmtId="44" fontId="28" fillId="0" borderId="4" xfId="1" applyFont="1" applyFill="1" applyBorder="1" applyAlignment="1">
      <alignment horizontal="left" wrapText="1"/>
    </xf>
    <xf numFmtId="49" fontId="28" fillId="0" borderId="4" xfId="1" applyNumberFormat="1" applyFont="1" applyFill="1" applyBorder="1" applyAlignment="1">
      <alignment horizontal="left" wrapText="1"/>
    </xf>
    <xf numFmtId="0" fontId="28" fillId="0" borderId="4" xfId="1" applyNumberFormat="1" applyFont="1" applyFill="1" applyBorder="1" applyAlignment="1">
      <alignment horizontal="left" wrapText="1"/>
    </xf>
    <xf numFmtId="44" fontId="31" fillId="0" borderId="4" xfId="1" applyFont="1" applyFill="1" applyBorder="1" applyAlignment="1">
      <alignment horizontal="left" wrapText="1"/>
    </xf>
    <xf numFmtId="44" fontId="33" fillId="0" borderId="4" xfId="1" applyFont="1" applyFill="1" applyBorder="1" applyAlignment="1">
      <alignment horizontal="left" wrapText="1"/>
    </xf>
    <xf numFmtId="49" fontId="31" fillId="0" borderId="4" xfId="1" applyNumberFormat="1" applyFont="1" applyFill="1" applyBorder="1" applyAlignment="1">
      <alignment horizontal="left" wrapText="1"/>
    </xf>
    <xf numFmtId="44" fontId="31" fillId="10" borderId="4" xfId="1" applyFont="1" applyFill="1" applyBorder="1" applyAlignment="1">
      <alignment horizontal="left" wrapText="1"/>
    </xf>
    <xf numFmtId="49" fontId="31" fillId="0" borderId="4" xfId="1" applyNumberFormat="1" applyFont="1" applyBorder="1" applyAlignment="1">
      <alignment horizontal="left" wrapText="1"/>
    </xf>
    <xf numFmtId="49" fontId="31" fillId="0" borderId="4" xfId="0" applyNumberFormat="1" applyFont="1" applyBorder="1" applyAlignment="1">
      <alignment horizontal="left" wrapText="1"/>
    </xf>
    <xf numFmtId="49" fontId="33" fillId="0" borderId="4" xfId="0" applyNumberFormat="1" applyFont="1" applyBorder="1" applyAlignment="1">
      <alignment horizontal="left" wrapText="1"/>
    </xf>
    <xf numFmtId="0" fontId="0" fillId="0" borderId="15" xfId="0" applyBorder="1" applyAlignment="1">
      <alignment wrapText="1"/>
    </xf>
    <xf numFmtId="0" fontId="34" fillId="0" borderId="15" xfId="0" applyFont="1" applyBorder="1" applyAlignment="1">
      <alignment wrapText="1"/>
    </xf>
    <xf numFmtId="0" fontId="34" fillId="0" borderId="15" xfId="0" applyFont="1" applyBorder="1"/>
    <xf numFmtId="0" fontId="35" fillId="0" borderId="15" xfId="0" applyFont="1" applyBorder="1" applyAlignment="1">
      <alignment wrapText="1"/>
    </xf>
    <xf numFmtId="0" fontId="31" fillId="0" borderId="15" xfId="0" applyFont="1" applyBorder="1" applyAlignment="1">
      <alignment horizontal="left" wrapText="1"/>
    </xf>
    <xf numFmtId="0" fontId="0" fillId="0" borderId="15" xfId="0" applyBorder="1" applyAlignment="1">
      <alignment horizontal="left" wrapText="1"/>
    </xf>
    <xf numFmtId="0" fontId="0" fillId="0" borderId="15" xfId="0" applyBorder="1" applyAlignment="1">
      <alignment horizontal="center" wrapText="1"/>
    </xf>
    <xf numFmtId="0" fontId="0" fillId="0" borderId="23" xfId="0" applyBorder="1"/>
    <xf numFmtId="0" fontId="3" fillId="0" borderId="15" xfId="0" applyFont="1" applyBorder="1" applyAlignment="1">
      <alignment wrapText="1"/>
    </xf>
    <xf numFmtId="0" fontId="42" fillId="0" borderId="15" xfId="0" applyFont="1" applyBorder="1"/>
    <xf numFmtId="44" fontId="42" fillId="0" borderId="15" xfId="1" applyFont="1" applyFill="1" applyBorder="1"/>
    <xf numFmtId="44" fontId="48" fillId="0" borderId="15" xfId="1" applyFont="1" applyFill="1" applyBorder="1"/>
    <xf numFmtId="49" fontId="49" fillId="0" borderId="4" xfId="1" applyNumberFormat="1" applyFont="1" applyFill="1" applyBorder="1" applyAlignment="1">
      <alignment horizontal="left" wrapText="1"/>
    </xf>
    <xf numFmtId="44" fontId="0" fillId="0" borderId="15" xfId="1" applyFont="1" applyBorder="1"/>
    <xf numFmtId="43" fontId="51" fillId="0" borderId="0" xfId="3" applyFont="1" applyFill="1" applyBorder="1" applyAlignment="1">
      <alignment horizontal="right"/>
    </xf>
    <xf numFmtId="0" fontId="42" fillId="0" borderId="0" xfId="0" applyFont="1"/>
    <xf numFmtId="44" fontId="42" fillId="0" borderId="0" xfId="1" applyFont="1" applyFill="1" applyBorder="1"/>
    <xf numFmtId="44" fontId="48" fillId="0" borderId="0" xfId="1" applyFont="1" applyFill="1" applyBorder="1"/>
    <xf numFmtId="0" fontId="25" fillId="0" borderId="0" xfId="1" applyNumberFormat="1" applyFont="1" applyFill="1" applyBorder="1" applyAlignment="1">
      <alignment wrapText="1"/>
    </xf>
    <xf numFmtId="49" fontId="49" fillId="0" borderId="0" xfId="1" applyNumberFormat="1" applyFont="1" applyFill="1" applyBorder="1" applyAlignment="1">
      <alignment horizontal="left" wrapText="1"/>
    </xf>
    <xf numFmtId="0" fontId="3" fillId="0" borderId="0" xfId="0" applyFont="1" applyAlignment="1">
      <alignment wrapText="1"/>
    </xf>
    <xf numFmtId="0" fontId="6" fillId="0" borderId="24" xfId="0" applyFont="1" applyBorder="1"/>
    <xf numFmtId="0" fontId="6" fillId="0" borderId="19" xfId="0" applyFont="1" applyBorder="1"/>
    <xf numFmtId="0" fontId="10" fillId="10" borderId="19" xfId="0" applyFont="1" applyFill="1" applyBorder="1" applyAlignment="1">
      <alignment horizontal="left" vertical="center" wrapText="1"/>
    </xf>
    <xf numFmtId="44" fontId="31" fillId="0" borderId="25" xfId="1" applyFont="1" applyFill="1" applyBorder="1" applyAlignment="1">
      <alignment horizontal="left" wrapText="1"/>
    </xf>
    <xf numFmtId="0" fontId="27" fillId="0" borderId="23" xfId="0" applyFont="1" applyBorder="1"/>
    <xf numFmtId="44" fontId="27" fillId="0" borderId="23" xfId="1" applyFont="1" applyFill="1" applyBorder="1"/>
    <xf numFmtId="0" fontId="27" fillId="0" borderId="26" xfId="0" applyFont="1" applyBorder="1" applyAlignment="1">
      <alignment wrapText="1"/>
    </xf>
    <xf numFmtId="0" fontId="6" fillId="0" borderId="1" xfId="0" applyFont="1" applyBorder="1"/>
    <xf numFmtId="44" fontId="6" fillId="0" borderId="1" xfId="1" applyFont="1" applyFill="1" applyBorder="1"/>
    <xf numFmtId="0" fontId="10" fillId="10" borderId="1" xfId="0" applyFont="1" applyFill="1" applyBorder="1" applyAlignment="1">
      <alignment horizontal="left" vertical="center" wrapText="1"/>
    </xf>
    <xf numFmtId="44" fontId="31" fillId="0" borderId="1" xfId="1" applyFont="1" applyFill="1" applyBorder="1" applyAlignment="1">
      <alignment horizontal="left" wrapText="1"/>
    </xf>
    <xf numFmtId="44" fontId="27" fillId="0" borderId="23" xfId="1" applyFont="1" applyBorder="1"/>
    <xf numFmtId="44" fontId="27" fillId="0" borderId="18" xfId="1" applyFont="1" applyFill="1" applyBorder="1"/>
    <xf numFmtId="44" fontId="52" fillId="0" borderId="15" xfId="1" applyFont="1" applyFill="1" applyBorder="1"/>
    <xf numFmtId="44" fontId="53" fillId="0" borderId="15" xfId="1" applyFont="1" applyFill="1" applyBorder="1"/>
    <xf numFmtId="0" fontId="10" fillId="0" borderId="0" xfId="2" applyFont="1" applyAlignment="1">
      <alignment horizontal="right"/>
    </xf>
    <xf numFmtId="44" fontId="16" fillId="0" borderId="0" xfId="1" applyFont="1" applyAlignment="1">
      <alignment horizontal="right"/>
    </xf>
    <xf numFmtId="44" fontId="27" fillId="0" borderId="0" xfId="1" applyFont="1" applyFill="1" applyBorder="1"/>
    <xf numFmtId="0" fontId="0" fillId="0" borderId="0" xfId="0" applyAlignment="1">
      <alignment horizontal="center" vertical="center"/>
    </xf>
    <xf numFmtId="0" fontId="27" fillId="0" borderId="0" xfId="0" applyFont="1" applyAlignment="1">
      <alignment horizontal="center" vertical="center"/>
    </xf>
    <xf numFmtId="49" fontId="28" fillId="0" borderId="0" xfId="1" applyNumberFormat="1" applyFont="1" applyFill="1" applyBorder="1" applyAlignment="1">
      <alignment horizontal="center" vertical="center" wrapText="1"/>
    </xf>
    <xf numFmtId="0" fontId="10" fillId="0" borderId="0" xfId="1" applyNumberFormat="1" applyFont="1" applyFill="1" applyBorder="1" applyAlignment="1">
      <alignment horizontal="center" vertical="center" wrapText="1"/>
    </xf>
    <xf numFmtId="0" fontId="0" fillId="0" borderId="0" xfId="0" applyAlignment="1">
      <alignment horizontal="center" vertical="center" wrapText="1"/>
    </xf>
    <xf numFmtId="0" fontId="26" fillId="12" borderId="28" xfId="1" applyNumberFormat="1" applyFont="1" applyFill="1" applyBorder="1" applyAlignment="1">
      <alignment horizontal="center" vertical="center" wrapText="1"/>
    </xf>
    <xf numFmtId="0" fontId="0" fillId="0" borderId="15" xfId="0" applyBorder="1" applyAlignment="1">
      <alignment horizontal="center" vertical="center"/>
    </xf>
    <xf numFmtId="0" fontId="27" fillId="0" borderId="15" xfId="0" applyFont="1" applyBorder="1" applyAlignment="1">
      <alignment horizontal="center" vertical="center"/>
    </xf>
    <xf numFmtId="0" fontId="27" fillId="5" borderId="15" xfId="0" applyFont="1" applyFill="1" applyBorder="1" applyAlignment="1">
      <alignment horizontal="center" vertical="center"/>
    </xf>
    <xf numFmtId="44" fontId="27" fillId="0" borderId="15" xfId="1" applyFont="1" applyFill="1" applyBorder="1" applyAlignment="1">
      <alignment horizontal="center" vertical="center"/>
    </xf>
    <xf numFmtId="44" fontId="28" fillId="0" borderId="15" xfId="1" applyFont="1" applyFill="1" applyBorder="1" applyAlignment="1">
      <alignment horizontal="center" vertical="center" wrapText="1"/>
    </xf>
    <xf numFmtId="0" fontId="0" fillId="0" borderId="15" xfId="0" applyBorder="1" applyAlignment="1">
      <alignment horizontal="center" vertical="center" wrapText="1"/>
    </xf>
    <xf numFmtId="0" fontId="27" fillId="0" borderId="15" xfId="0" applyFont="1" applyBorder="1" applyAlignment="1">
      <alignment horizontal="center" vertical="center" wrapText="1"/>
    </xf>
    <xf numFmtId="49" fontId="28" fillId="0" borderId="15" xfId="1" applyNumberFormat="1" applyFont="1" applyFill="1" applyBorder="1" applyAlignment="1">
      <alignment horizontal="center" vertical="center" wrapText="1"/>
    </xf>
    <xf numFmtId="0" fontId="27" fillId="5" borderId="15" xfId="0" applyFont="1" applyFill="1" applyBorder="1" applyAlignment="1">
      <alignment horizontal="center" vertical="center" wrapText="1"/>
    </xf>
    <xf numFmtId="0" fontId="28" fillId="0" borderId="15" xfId="1" applyNumberFormat="1" applyFont="1" applyFill="1" applyBorder="1" applyAlignment="1">
      <alignment horizontal="center" vertical="center" wrapText="1"/>
    </xf>
    <xf numFmtId="0" fontId="6" fillId="0" borderId="15" xfId="0" applyFont="1" applyBorder="1" applyAlignment="1">
      <alignment horizontal="center" vertical="center"/>
    </xf>
    <xf numFmtId="0" fontId="6" fillId="5" borderId="15" xfId="0" applyFont="1" applyFill="1" applyBorder="1" applyAlignment="1">
      <alignment horizontal="center" vertical="center"/>
    </xf>
    <xf numFmtId="44" fontId="31" fillId="0" borderId="15" xfId="1" applyFont="1" applyFill="1" applyBorder="1" applyAlignment="1">
      <alignment horizontal="center" vertical="center" wrapText="1"/>
    </xf>
    <xf numFmtId="0" fontId="6" fillId="0" borderId="15" xfId="0" applyFont="1" applyBorder="1" applyAlignment="1">
      <alignment horizontal="center" vertical="center" wrapText="1"/>
    </xf>
    <xf numFmtId="0" fontId="6" fillId="9" borderId="15" xfId="0" applyFont="1" applyFill="1" applyBorder="1" applyAlignment="1">
      <alignment horizontal="center" vertical="center"/>
    </xf>
    <xf numFmtId="0" fontId="32" fillId="0" borderId="15" xfId="0" applyFont="1" applyBorder="1" applyAlignment="1">
      <alignment horizontal="center" vertical="center"/>
    </xf>
    <xf numFmtId="0" fontId="32" fillId="0" borderId="15" xfId="0" applyFont="1" applyBorder="1" applyAlignment="1">
      <alignment horizontal="center" vertical="center" wrapText="1"/>
    </xf>
    <xf numFmtId="0" fontId="32" fillId="9" borderId="15" xfId="0" applyFont="1" applyFill="1" applyBorder="1" applyAlignment="1">
      <alignment horizontal="center" vertical="center"/>
    </xf>
    <xf numFmtId="44" fontId="33" fillId="0" borderId="15" xfId="1" applyFont="1" applyFill="1" applyBorder="1" applyAlignment="1">
      <alignment horizontal="center" vertical="center" wrapText="1"/>
    </xf>
    <xf numFmtId="0" fontId="34" fillId="0" borderId="15" xfId="0" applyFont="1" applyBorder="1" applyAlignment="1">
      <alignment horizontal="center" vertical="center" wrapText="1"/>
    </xf>
    <xf numFmtId="0" fontId="34" fillId="0" borderId="15" xfId="0" applyFont="1" applyBorder="1" applyAlignment="1">
      <alignment horizontal="center" vertical="center"/>
    </xf>
    <xf numFmtId="0" fontId="6" fillId="10" borderId="15" xfId="0" applyFont="1" applyFill="1" applyBorder="1" applyAlignment="1">
      <alignment horizontal="center" vertical="center"/>
    </xf>
    <xf numFmtId="0" fontId="35" fillId="0" borderId="15" xfId="0" applyFont="1" applyBorder="1" applyAlignment="1">
      <alignment horizontal="center" vertical="center" wrapText="1"/>
    </xf>
    <xf numFmtId="49" fontId="31" fillId="0" borderId="15" xfId="1" applyNumberFormat="1" applyFont="1" applyFill="1" applyBorder="1" applyAlignment="1">
      <alignment horizontal="center" vertical="center" wrapText="1"/>
    </xf>
    <xf numFmtId="44" fontId="31" fillId="10" borderId="15" xfId="1" applyFont="1" applyFill="1" applyBorder="1" applyAlignment="1">
      <alignment horizontal="center" vertical="center" wrapText="1"/>
    </xf>
    <xf numFmtId="0" fontId="31" fillId="0" borderId="15" xfId="0" applyFont="1" applyBorder="1" applyAlignment="1">
      <alignment horizontal="center" vertical="center" wrapText="1"/>
    </xf>
    <xf numFmtId="49" fontId="31" fillId="0" borderId="15" xfId="1" applyNumberFormat="1" applyFont="1" applyBorder="1" applyAlignment="1">
      <alignment horizontal="center" vertical="center" wrapText="1"/>
    </xf>
    <xf numFmtId="0" fontId="38" fillId="0" borderId="15" xfId="0" applyFont="1" applyBorder="1" applyAlignment="1">
      <alignment horizontal="center" vertical="center"/>
    </xf>
    <xf numFmtId="49" fontId="31" fillId="0" borderId="15" xfId="0" applyNumberFormat="1" applyFont="1" applyBorder="1" applyAlignment="1">
      <alignment horizontal="center" vertical="center" wrapText="1"/>
    </xf>
    <xf numFmtId="49" fontId="33" fillId="0" borderId="15" xfId="0" applyNumberFormat="1" applyFont="1" applyBorder="1" applyAlignment="1">
      <alignment horizontal="center" vertical="center" wrapText="1"/>
    </xf>
    <xf numFmtId="0" fontId="29" fillId="0" borderId="15" xfId="0" applyFont="1" applyBorder="1" applyAlignment="1">
      <alignment horizontal="center" vertical="center"/>
    </xf>
    <xf numFmtId="0" fontId="29" fillId="0" borderId="15" xfId="0" applyFont="1" applyBorder="1" applyAlignment="1">
      <alignment horizontal="center" vertical="center" wrapText="1"/>
    </xf>
    <xf numFmtId="0" fontId="3" fillId="0" borderId="15" xfId="0" applyFont="1" applyBorder="1" applyAlignment="1">
      <alignment horizontal="center" vertical="center" wrapText="1"/>
    </xf>
    <xf numFmtId="44" fontId="53" fillId="0" borderId="15" xfId="1" applyFont="1" applyFill="1" applyBorder="1" applyAlignment="1">
      <alignment horizontal="center" vertical="center"/>
    </xf>
    <xf numFmtId="0" fontId="42" fillId="0" borderId="15" xfId="0" applyFont="1" applyBorder="1" applyAlignment="1">
      <alignment horizontal="center" vertical="center"/>
    </xf>
    <xf numFmtId="49" fontId="49" fillId="0" borderId="15" xfId="1" applyNumberFormat="1" applyFont="1" applyFill="1" applyBorder="1" applyAlignment="1">
      <alignment horizontal="center" vertical="center" wrapText="1"/>
    </xf>
    <xf numFmtId="0" fontId="26" fillId="12" borderId="27" xfId="0" applyFont="1" applyFill="1" applyBorder="1" applyAlignment="1">
      <alignment horizontal="center" vertical="center"/>
    </xf>
    <xf numFmtId="0" fontId="26" fillId="12" borderId="28" xfId="0" applyFont="1" applyFill="1" applyBorder="1" applyAlignment="1">
      <alignment horizontal="center" vertical="center" wrapText="1"/>
    </xf>
    <xf numFmtId="0" fontId="26" fillId="12" borderId="28" xfId="0" applyFont="1" applyFill="1" applyBorder="1" applyAlignment="1">
      <alignment horizontal="center" vertical="center"/>
    </xf>
    <xf numFmtId="44" fontId="26" fillId="12" borderId="28" xfId="1" applyFont="1" applyFill="1" applyBorder="1" applyAlignment="1">
      <alignment horizontal="center" vertical="center" wrapText="1"/>
    </xf>
    <xf numFmtId="0" fontId="26" fillId="13" borderId="28" xfId="1" applyNumberFormat="1" applyFont="1" applyFill="1" applyBorder="1" applyAlignment="1">
      <alignment horizontal="center" vertical="center" wrapText="1"/>
    </xf>
    <xf numFmtId="44" fontId="27" fillId="14" borderId="15" xfId="1" applyFont="1" applyFill="1" applyBorder="1" applyAlignment="1">
      <alignment horizontal="center" vertical="center"/>
    </xf>
    <xf numFmtId="44" fontId="27" fillId="15" borderId="15" xfId="1" applyFont="1" applyFill="1" applyBorder="1"/>
    <xf numFmtId="44" fontId="26" fillId="12" borderId="13" xfId="1" applyFont="1" applyFill="1" applyBorder="1" applyAlignment="1">
      <alignment horizontal="center" vertical="center" wrapText="1"/>
    </xf>
    <xf numFmtId="0" fontId="9" fillId="0" borderId="0" xfId="2" applyFont="1" applyAlignment="1">
      <alignment horizontal="center"/>
    </xf>
    <xf numFmtId="0" fontId="9" fillId="0" borderId="0" xfId="2" applyFont="1" applyAlignment="1">
      <alignment horizontal="center"/>
    </xf>
    <xf numFmtId="0" fontId="0" fillId="7" borderId="9" xfId="0" applyFill="1" applyBorder="1" applyAlignment="1">
      <alignment horizontal="center" wrapText="1"/>
    </xf>
    <xf numFmtId="0" fontId="0" fillId="7" borderId="10" xfId="0" applyFill="1" applyBorder="1" applyAlignment="1">
      <alignment horizontal="center" wrapText="1"/>
    </xf>
    <xf numFmtId="0" fontId="0" fillId="7" borderId="11" xfId="0" applyFill="1" applyBorder="1" applyAlignment="1">
      <alignment horizontal="center" wrapText="1"/>
    </xf>
  </cellXfs>
  <cellStyles count="4">
    <cellStyle name="Comma 2" xfId="3" xr:uid="{11D9ECBE-A537-D945-87E1-CF01324155A5}"/>
    <cellStyle name="Currency" xfId="1" builtinId="4"/>
    <cellStyle name="Normal" xfId="0" builtinId="0"/>
    <cellStyle name="Normal 2" xfId="2" xr:uid="{55516357-C2E1-EA4D-833A-44BF7262F5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261A8-795A-D54B-914C-2C2AF96BC002}">
  <sheetPr>
    <tabColor theme="9" tint="0.39997558519241921"/>
  </sheetPr>
  <dimension ref="A1:N402"/>
  <sheetViews>
    <sheetView topLeftCell="B281" zoomScale="120" zoomScaleNormal="120" workbookViewId="0">
      <selection activeCell="E308" sqref="E308"/>
    </sheetView>
  </sheetViews>
  <sheetFormatPr defaultColWidth="8.875" defaultRowHeight="12"/>
  <cols>
    <col min="1" max="1" width="7.5" style="10" customWidth="1"/>
    <col min="2" max="2" width="21.5" style="17" customWidth="1"/>
    <col min="3" max="3" width="61" style="17" customWidth="1"/>
    <col min="4" max="4" width="18.125" style="9" customWidth="1"/>
    <col min="5" max="5" width="17" style="9" customWidth="1"/>
    <col min="6" max="6" width="22" style="9" customWidth="1"/>
    <col min="7" max="7" width="22.125" style="10" customWidth="1"/>
    <col min="8" max="8" width="9.875" style="17" customWidth="1"/>
    <col min="9" max="9" width="22.125" style="9" customWidth="1"/>
    <col min="10" max="10" width="19" style="9" customWidth="1"/>
    <col min="11" max="11" width="23" style="9" bestFit="1" customWidth="1"/>
    <col min="12" max="13" width="14.875" style="9" bestFit="1" customWidth="1"/>
    <col min="14" max="14" width="14.5" style="9" bestFit="1" customWidth="1"/>
    <col min="15" max="16384" width="8.875" style="17"/>
  </cols>
  <sheetData>
    <row r="1" spans="1:12" ht="15.75">
      <c r="A1" s="1"/>
      <c r="B1" s="2"/>
      <c r="C1" s="3" t="s">
        <v>0</v>
      </c>
      <c r="D1" s="4"/>
      <c r="E1" s="5"/>
      <c r="F1" s="6"/>
      <c r="G1" s="7"/>
      <c r="H1" s="268"/>
      <c r="I1" s="268"/>
      <c r="J1" s="8"/>
      <c r="K1" s="8"/>
    </row>
    <row r="2" spans="1:12" ht="15.75" thickBot="1">
      <c r="B2" s="11" t="s">
        <v>1</v>
      </c>
      <c r="C2" s="12">
        <v>10510983791.540001</v>
      </c>
      <c r="D2" s="13"/>
      <c r="E2" s="14"/>
      <c r="F2" s="6"/>
      <c r="G2" s="267"/>
      <c r="H2" s="267"/>
      <c r="I2" s="15"/>
      <c r="J2" s="8"/>
      <c r="K2" s="16"/>
      <c r="L2" s="17"/>
    </row>
    <row r="3" spans="1:12" ht="24">
      <c r="B3" s="18"/>
      <c r="C3" s="19" t="s">
        <v>2</v>
      </c>
      <c r="D3" s="20" t="s">
        <v>3</v>
      </c>
      <c r="E3" s="20" t="s">
        <v>4</v>
      </c>
      <c r="F3" s="21">
        <f>E4+F5+F6+F7</f>
        <v>-47156720</v>
      </c>
      <c r="G3" s="22"/>
      <c r="H3" s="8"/>
      <c r="I3" s="8"/>
      <c r="J3" s="8"/>
      <c r="K3" s="23"/>
      <c r="L3" s="17"/>
    </row>
    <row r="4" spans="1:12">
      <c r="A4" s="24" t="s">
        <v>5</v>
      </c>
      <c r="B4" s="25" t="s">
        <v>6</v>
      </c>
      <c r="C4" s="26">
        <f>-D20</f>
        <v>-4209258262.6300001</v>
      </c>
      <c r="D4" s="26"/>
      <c r="E4" s="148">
        <f>-F20</f>
        <v>-4209258262.6300001</v>
      </c>
      <c r="F4" s="17"/>
      <c r="G4" s="23">
        <f>(F4/E8)*100</f>
        <v>0</v>
      </c>
      <c r="H4" s="8"/>
      <c r="I4" s="8"/>
      <c r="J4" s="8"/>
      <c r="K4" s="27"/>
      <c r="L4" s="17"/>
    </row>
    <row r="5" spans="1:12">
      <c r="A5" s="28" t="s">
        <v>7</v>
      </c>
      <c r="B5" s="25" t="s">
        <v>8</v>
      </c>
      <c r="C5" s="26">
        <f>-D41</f>
        <v>-301938311.46999997</v>
      </c>
      <c r="D5" s="145">
        <f>-D281</f>
        <v>-1290199550.23</v>
      </c>
      <c r="E5" s="149">
        <f>C5+D5</f>
        <v>-1592137861.7</v>
      </c>
      <c r="F5" s="215">
        <v>39119195.210000001</v>
      </c>
      <c r="G5" s="23"/>
      <c r="H5" s="8"/>
      <c r="I5" s="8"/>
      <c r="J5" s="8"/>
      <c r="K5" s="8"/>
      <c r="L5" s="30"/>
    </row>
    <row r="6" spans="1:12">
      <c r="A6" s="28" t="s">
        <v>9</v>
      </c>
      <c r="B6" s="25" t="s">
        <v>10</v>
      </c>
      <c r="C6" s="26">
        <f>-D236</f>
        <v>-1714393436.3922222</v>
      </c>
      <c r="D6" s="145">
        <f>-D385</f>
        <v>-1380565578.7499998</v>
      </c>
      <c r="E6" s="149">
        <f t="shared" ref="E6:E7" si="0">C6+D6</f>
        <v>-3094959015.1422219</v>
      </c>
      <c r="F6" s="31">
        <v>2775542505.6700001</v>
      </c>
      <c r="G6" s="32"/>
      <c r="H6" s="16"/>
      <c r="I6" s="33"/>
      <c r="J6" s="8"/>
      <c r="K6" s="8"/>
    </row>
    <row r="7" spans="1:12">
      <c r="A7" s="28" t="s">
        <v>11</v>
      </c>
      <c r="B7" s="25" t="s">
        <v>12</v>
      </c>
      <c r="C7" s="34">
        <f>-D253</f>
        <v>-383105962.34000003</v>
      </c>
      <c r="D7" s="146">
        <f>-D400</f>
        <v>-594713756.84000003</v>
      </c>
      <c r="E7" s="150">
        <f t="shared" si="0"/>
        <v>-977819719.18000007</v>
      </c>
      <c r="F7" s="8">
        <v>1347439841.75</v>
      </c>
      <c r="G7" s="23"/>
      <c r="H7" s="35"/>
      <c r="I7" s="36"/>
      <c r="J7" s="36"/>
      <c r="K7" s="8"/>
    </row>
    <row r="8" spans="1:12" ht="12.75">
      <c r="B8" s="37" t="s">
        <v>13</v>
      </c>
      <c r="C8" s="34">
        <f>+SUM(C4:C7)</f>
        <v>-6608695972.8322229</v>
      </c>
      <c r="D8" s="144">
        <f>SUM(D4:D7)</f>
        <v>-3265478885.8199997</v>
      </c>
      <c r="E8" s="151">
        <f>D8+C8</f>
        <v>-9874174858.6522217</v>
      </c>
      <c r="F8" s="38"/>
      <c r="G8" s="23">
        <v>9874174858.6522198</v>
      </c>
      <c r="H8" s="8"/>
      <c r="I8" s="8"/>
      <c r="J8" s="8"/>
      <c r="K8" s="8"/>
    </row>
    <row r="9" spans="1:12" ht="12.75" thickBot="1">
      <c r="B9" s="39" t="s">
        <v>14</v>
      </c>
      <c r="C9" s="40">
        <f>+C2+C8</f>
        <v>3902287818.707778</v>
      </c>
      <c r="D9" s="153">
        <f>C9+D8</f>
        <v>636808932.88777828</v>
      </c>
      <c r="E9" s="152">
        <f>C2+E8</f>
        <v>636808932.88777924</v>
      </c>
      <c r="F9" s="192" t="s">
        <v>15</v>
      </c>
      <c r="G9" s="15">
        <v>636808932.88777924</v>
      </c>
      <c r="H9" s="33"/>
      <c r="I9" s="33"/>
      <c r="J9" s="8"/>
      <c r="K9" s="8"/>
    </row>
    <row r="10" spans="1:12" ht="12.75" thickTop="1">
      <c r="B10" s="6"/>
      <c r="C10" s="9"/>
      <c r="D10" s="41" t="s">
        <v>16</v>
      </c>
      <c r="F10" s="8"/>
      <c r="G10" s="23">
        <f>SUM(G8:G9)</f>
        <v>10510983791.539999</v>
      </c>
      <c r="I10" s="8"/>
      <c r="J10" s="8"/>
      <c r="K10" s="8"/>
    </row>
    <row r="11" spans="1:12">
      <c r="C11" s="42"/>
    </row>
    <row r="12" spans="1:12">
      <c r="G12" s="7"/>
      <c r="H12" s="268"/>
      <c r="I12" s="268"/>
      <c r="J12" s="8"/>
    </row>
    <row r="13" spans="1:12">
      <c r="A13" s="43"/>
      <c r="B13" s="44" t="s">
        <v>17</v>
      </c>
      <c r="C13" s="44"/>
      <c r="D13" s="45">
        <v>428</v>
      </c>
      <c r="E13" s="45">
        <v>406</v>
      </c>
      <c r="F13" s="46" t="s">
        <v>18</v>
      </c>
      <c r="G13" s="267"/>
      <c r="H13" s="267"/>
      <c r="I13" s="267"/>
      <c r="J13" s="47"/>
      <c r="K13" s="48"/>
    </row>
    <row r="14" spans="1:12">
      <c r="A14" s="10">
        <v>9510</v>
      </c>
      <c r="B14" s="17" t="s">
        <v>19</v>
      </c>
      <c r="C14" s="17" t="s">
        <v>20</v>
      </c>
      <c r="D14" s="49">
        <v>1133563562.4300001</v>
      </c>
      <c r="E14" s="49">
        <v>0</v>
      </c>
      <c r="F14" s="49">
        <f>+D14+E14</f>
        <v>1133563562.4300001</v>
      </c>
      <c r="G14" s="8"/>
      <c r="H14" s="8"/>
      <c r="I14" s="8"/>
      <c r="J14" s="8"/>
    </row>
    <row r="15" spans="1:12">
      <c r="A15" s="10">
        <v>10710</v>
      </c>
      <c r="B15" s="17" t="s">
        <v>21</v>
      </c>
      <c r="C15" s="17" t="s">
        <v>22</v>
      </c>
      <c r="D15" s="49">
        <v>656101430</v>
      </c>
      <c r="E15" s="49">
        <v>0</v>
      </c>
      <c r="F15" s="49">
        <f t="shared" ref="F15:F17" si="1">+D15+E15</f>
        <v>656101430</v>
      </c>
      <c r="G15" s="8"/>
      <c r="H15" s="8"/>
      <c r="I15" s="8"/>
      <c r="J15" s="8"/>
    </row>
    <row r="16" spans="1:12">
      <c r="B16" s="17" t="s">
        <v>21</v>
      </c>
      <c r="C16" s="17" t="s">
        <v>22</v>
      </c>
      <c r="D16" s="49">
        <v>141081695.19999999</v>
      </c>
      <c r="E16" s="49">
        <v>0</v>
      </c>
      <c r="F16" s="49">
        <f t="shared" si="1"/>
        <v>141081695.19999999</v>
      </c>
      <c r="G16" s="8"/>
      <c r="H16" s="8"/>
      <c r="I16" s="8"/>
      <c r="J16" s="8"/>
      <c r="K16" s="29"/>
    </row>
    <row r="17" spans="1:11">
      <c r="B17" s="17" t="s">
        <v>21</v>
      </c>
      <c r="C17" s="17" t="s">
        <v>22</v>
      </c>
      <c r="D17" s="49">
        <v>709006610</v>
      </c>
      <c r="E17" s="49">
        <v>0</v>
      </c>
      <c r="F17" s="49">
        <f t="shared" si="1"/>
        <v>709006610</v>
      </c>
      <c r="G17" s="8"/>
      <c r="H17" s="8"/>
      <c r="I17" s="8"/>
      <c r="J17" s="8"/>
      <c r="K17" s="29"/>
    </row>
    <row r="18" spans="1:11">
      <c r="B18" s="17" t="s">
        <v>21</v>
      </c>
      <c r="C18" s="17" t="s">
        <v>22</v>
      </c>
      <c r="D18" s="49">
        <v>33478328</v>
      </c>
      <c r="E18" s="49">
        <v>0</v>
      </c>
      <c r="F18" s="49">
        <v>33478328</v>
      </c>
      <c r="G18" s="8"/>
      <c r="H18" s="8"/>
      <c r="I18" s="8"/>
      <c r="J18" s="8"/>
      <c r="K18" s="29"/>
    </row>
    <row r="19" spans="1:11">
      <c r="B19" s="17" t="s">
        <v>21</v>
      </c>
      <c r="C19" s="17" t="s">
        <v>22</v>
      </c>
      <c r="D19" s="26">
        <v>1536026637</v>
      </c>
      <c r="E19" s="49">
        <v>0</v>
      </c>
      <c r="F19" s="26">
        <v>1536026637</v>
      </c>
      <c r="G19" s="8"/>
      <c r="H19" s="8"/>
      <c r="I19" s="8"/>
      <c r="J19" s="8"/>
      <c r="K19" s="8"/>
    </row>
    <row r="20" spans="1:11">
      <c r="D20" s="50">
        <f>+SUM(D14:D19)</f>
        <v>4209258262.6300001</v>
      </c>
      <c r="E20" s="50">
        <f t="shared" ref="E20:F20" si="2">+SUM(E14:E19)</f>
        <v>0</v>
      </c>
      <c r="F20" s="50">
        <f t="shared" si="2"/>
        <v>4209258262.6300001</v>
      </c>
      <c r="G20" s="51"/>
      <c r="H20" s="51"/>
      <c r="I20" s="51"/>
      <c r="J20" s="51"/>
      <c r="K20" s="51"/>
    </row>
    <row r="21" spans="1:11">
      <c r="D21" s="24" t="s">
        <v>5</v>
      </c>
      <c r="E21" s="33"/>
      <c r="F21" s="24"/>
      <c r="G21" s="52"/>
      <c r="H21" s="26"/>
    </row>
    <row r="22" spans="1:11">
      <c r="D22" s="53"/>
      <c r="E22" s="33"/>
      <c r="F22" s="52"/>
      <c r="G22" s="52"/>
      <c r="H22" s="26"/>
    </row>
    <row r="23" spans="1:11">
      <c r="B23" s="54" t="s">
        <v>23</v>
      </c>
      <c r="C23" s="54"/>
      <c r="D23" s="49"/>
      <c r="E23" s="49"/>
      <c r="F23" s="49"/>
    </row>
    <row r="24" spans="1:11" ht="20.100000000000001" customHeight="1">
      <c r="A24" s="55" t="s">
        <v>24</v>
      </c>
      <c r="B24" s="56" t="s">
        <v>25</v>
      </c>
      <c r="C24" s="56" t="s">
        <v>26</v>
      </c>
      <c r="D24" s="57">
        <v>428</v>
      </c>
      <c r="E24" s="57">
        <v>406</v>
      </c>
      <c r="F24" s="58" t="s">
        <v>27</v>
      </c>
      <c r="G24" s="59"/>
    </row>
    <row r="25" spans="1:11">
      <c r="A25" s="10">
        <v>9312</v>
      </c>
      <c r="B25" s="17" t="s">
        <v>28</v>
      </c>
      <c r="C25" s="17" t="s">
        <v>29</v>
      </c>
      <c r="D25" s="8">
        <v>59740469.920000002</v>
      </c>
      <c r="E25" s="8">
        <v>0</v>
      </c>
      <c r="F25" s="8">
        <v>59740469.920000002</v>
      </c>
      <c r="G25" s="10" t="s">
        <v>30</v>
      </c>
    </row>
    <row r="26" spans="1:11">
      <c r="A26" s="10">
        <v>10080</v>
      </c>
      <c r="B26" s="17" t="s">
        <v>31</v>
      </c>
      <c r="C26" s="17" t="s">
        <v>32</v>
      </c>
      <c r="D26" s="49">
        <v>2890937.33</v>
      </c>
      <c r="E26" s="49">
        <v>0</v>
      </c>
      <c r="F26" s="8">
        <v>2890937.33</v>
      </c>
      <c r="G26" s="10" t="s">
        <v>30</v>
      </c>
    </row>
    <row r="27" spans="1:11">
      <c r="A27" s="10">
        <v>10455</v>
      </c>
      <c r="B27" s="17" t="s">
        <v>33</v>
      </c>
      <c r="C27" s="17" t="s">
        <v>34</v>
      </c>
      <c r="D27" s="49">
        <v>22238212.579999998</v>
      </c>
      <c r="E27" s="49">
        <v>0</v>
      </c>
      <c r="F27" s="8">
        <v>22238212.579999998</v>
      </c>
      <c r="G27" s="10" t="s">
        <v>30</v>
      </c>
    </row>
    <row r="28" spans="1:11">
      <c r="A28" s="10">
        <v>10568</v>
      </c>
      <c r="B28" s="17" t="s">
        <v>35</v>
      </c>
      <c r="C28" s="17" t="s">
        <v>36</v>
      </c>
      <c r="D28" s="49">
        <v>20905908.949999999</v>
      </c>
      <c r="E28" s="49">
        <v>0</v>
      </c>
      <c r="F28" s="8">
        <v>20905908.949999999</v>
      </c>
      <c r="G28" s="10" t="s">
        <v>30</v>
      </c>
    </row>
    <row r="29" spans="1:11">
      <c r="A29" s="10">
        <v>10571</v>
      </c>
      <c r="B29" s="17" t="s">
        <v>37</v>
      </c>
      <c r="C29" s="17" t="s">
        <v>38</v>
      </c>
      <c r="D29" s="49">
        <v>3031265.05</v>
      </c>
      <c r="E29" s="49">
        <v>0</v>
      </c>
      <c r="F29" s="8">
        <v>3031265.05</v>
      </c>
      <c r="G29" s="10" t="s">
        <v>30</v>
      </c>
    </row>
    <row r="30" spans="1:11">
      <c r="A30" s="10">
        <v>10606</v>
      </c>
      <c r="B30" s="17" t="s">
        <v>39</v>
      </c>
      <c r="C30" s="17" t="s">
        <v>40</v>
      </c>
      <c r="D30" s="49">
        <v>28774422.640000001</v>
      </c>
      <c r="E30" s="49">
        <v>0</v>
      </c>
      <c r="F30" s="8">
        <v>28774422.640000001</v>
      </c>
      <c r="G30" s="10" t="s">
        <v>30</v>
      </c>
    </row>
    <row r="31" spans="1:11">
      <c r="A31" s="10">
        <v>10607</v>
      </c>
      <c r="B31" s="17" t="s">
        <v>41</v>
      </c>
      <c r="C31" s="17" t="s">
        <v>42</v>
      </c>
      <c r="D31" s="49">
        <v>2007587.81</v>
      </c>
      <c r="E31" s="49">
        <v>0</v>
      </c>
      <c r="F31" s="8">
        <v>2007587.81</v>
      </c>
      <c r="G31" s="10" t="s">
        <v>30</v>
      </c>
    </row>
    <row r="32" spans="1:11">
      <c r="A32" s="10">
        <v>10608</v>
      </c>
      <c r="B32" s="17" t="s">
        <v>43</v>
      </c>
      <c r="C32" s="17" t="s">
        <v>44</v>
      </c>
      <c r="D32" s="49">
        <v>3192936</v>
      </c>
      <c r="E32" s="49">
        <v>0</v>
      </c>
      <c r="F32" s="8">
        <v>3192936</v>
      </c>
      <c r="G32" s="10" t="s">
        <v>30</v>
      </c>
    </row>
    <row r="33" spans="1:14">
      <c r="A33" s="10">
        <v>10609</v>
      </c>
      <c r="B33" s="17" t="s">
        <v>45</v>
      </c>
      <c r="C33" s="17" t="s">
        <v>46</v>
      </c>
      <c r="D33" s="49">
        <v>3482468</v>
      </c>
      <c r="E33" s="49">
        <v>0</v>
      </c>
      <c r="F33" s="8">
        <v>3482468</v>
      </c>
      <c r="G33" s="10" t="s">
        <v>30</v>
      </c>
    </row>
    <row r="34" spans="1:14">
      <c r="A34" s="10">
        <v>10615</v>
      </c>
      <c r="B34" s="17" t="s">
        <v>47</v>
      </c>
      <c r="C34" s="17" t="s">
        <v>48</v>
      </c>
      <c r="D34" s="49">
        <v>73453828.75999999</v>
      </c>
      <c r="E34" s="49">
        <v>0</v>
      </c>
      <c r="F34" s="8">
        <v>73453828.75999999</v>
      </c>
      <c r="G34" s="10" t="s">
        <v>30</v>
      </c>
    </row>
    <row r="35" spans="1:14">
      <c r="A35" s="10">
        <v>10622</v>
      </c>
      <c r="B35" s="17" t="s">
        <v>49</v>
      </c>
      <c r="C35" s="17" t="s">
        <v>50</v>
      </c>
      <c r="D35" s="49">
        <v>6384965.3600000003</v>
      </c>
      <c r="E35" s="49">
        <v>0</v>
      </c>
      <c r="F35" s="8">
        <v>6384965.3600000003</v>
      </c>
      <c r="G35" s="10" t="s">
        <v>30</v>
      </c>
    </row>
    <row r="36" spans="1:14">
      <c r="A36" s="10">
        <v>10694</v>
      </c>
      <c r="B36" s="17" t="s">
        <v>51</v>
      </c>
      <c r="C36" s="17" t="s">
        <v>52</v>
      </c>
      <c r="D36" s="49">
        <v>1021800</v>
      </c>
      <c r="E36" s="49">
        <v>0</v>
      </c>
      <c r="F36" s="8">
        <v>1021800</v>
      </c>
      <c r="G36" s="10" t="s">
        <v>30</v>
      </c>
    </row>
    <row r="37" spans="1:14">
      <c r="A37" s="10">
        <v>10702</v>
      </c>
      <c r="B37" s="17" t="s">
        <v>53</v>
      </c>
      <c r="C37" s="17" t="s">
        <v>54</v>
      </c>
      <c r="D37" s="49">
        <v>42429619.539999999</v>
      </c>
      <c r="E37" s="49">
        <v>0</v>
      </c>
      <c r="F37" s="8">
        <v>42429619.539999999</v>
      </c>
      <c r="G37" s="10" t="s">
        <v>30</v>
      </c>
    </row>
    <row r="38" spans="1:14">
      <c r="A38" s="10">
        <v>11085</v>
      </c>
      <c r="B38" s="17" t="s">
        <v>55</v>
      </c>
      <c r="C38" s="17" t="s">
        <v>56</v>
      </c>
      <c r="D38" s="49">
        <v>19558770</v>
      </c>
      <c r="E38" s="49">
        <v>0</v>
      </c>
      <c r="F38" s="8">
        <v>19558770</v>
      </c>
      <c r="G38" s="10" t="s">
        <v>30</v>
      </c>
    </row>
    <row r="39" spans="1:14">
      <c r="A39" s="10">
        <v>11510</v>
      </c>
      <c r="B39" s="17" t="s">
        <v>57</v>
      </c>
      <c r="C39" s="17" t="s">
        <v>58</v>
      </c>
      <c r="D39" s="49">
        <v>11423825</v>
      </c>
      <c r="E39" s="49">
        <v>0</v>
      </c>
      <c r="F39" s="8">
        <v>11423825</v>
      </c>
      <c r="G39" s="10" t="s">
        <v>30</v>
      </c>
    </row>
    <row r="40" spans="1:14">
      <c r="A40" s="10">
        <v>11860</v>
      </c>
      <c r="B40" s="17" t="s">
        <v>59</v>
      </c>
      <c r="C40" s="17" t="s">
        <v>60</v>
      </c>
      <c r="D40" s="49">
        <v>1401294.53</v>
      </c>
      <c r="E40" s="49">
        <v>178320.9</v>
      </c>
      <c r="F40" s="8">
        <v>1579615.43</v>
      </c>
      <c r="G40" s="10" t="s">
        <v>61</v>
      </c>
    </row>
    <row r="41" spans="1:14" ht="12.75" thickBot="1">
      <c r="B41" s="54" t="s">
        <v>62</v>
      </c>
      <c r="C41" s="54"/>
      <c r="D41" s="12">
        <v>301938311.46999997</v>
      </c>
      <c r="E41" s="12">
        <v>178320.9</v>
      </c>
      <c r="F41" s="12">
        <v>302116632.37</v>
      </c>
      <c r="G41" s="12">
        <v>0</v>
      </c>
    </row>
    <row r="42" spans="1:14">
      <c r="B42" s="54"/>
      <c r="C42" s="54"/>
      <c r="D42" s="28" t="s">
        <v>7</v>
      </c>
      <c r="E42" s="33"/>
      <c r="F42" s="33"/>
      <c r="G42" s="15"/>
    </row>
    <row r="43" spans="1:14">
      <c r="D43" s="60"/>
      <c r="E43" s="49"/>
      <c r="F43" s="49"/>
    </row>
    <row r="44" spans="1:14" ht="17.100000000000001" customHeight="1">
      <c r="A44" s="61" t="s">
        <v>24</v>
      </c>
      <c r="B44" s="62" t="s">
        <v>63</v>
      </c>
      <c r="C44" s="62" t="s">
        <v>26</v>
      </c>
      <c r="D44" s="63">
        <v>428</v>
      </c>
      <c r="E44" s="63">
        <v>406</v>
      </c>
      <c r="F44" s="64" t="s">
        <v>27</v>
      </c>
      <c r="G44" s="61" t="s">
        <v>64</v>
      </c>
      <c r="I44" s="17"/>
      <c r="J44" s="17"/>
      <c r="K44" s="17"/>
      <c r="L44" s="17"/>
      <c r="M44" s="17"/>
      <c r="N44" s="17"/>
    </row>
    <row r="45" spans="1:14">
      <c r="A45" s="10">
        <v>10496</v>
      </c>
      <c r="B45" s="17" t="s">
        <v>65</v>
      </c>
      <c r="C45" s="17" t="s">
        <v>66</v>
      </c>
      <c r="D45" s="49">
        <v>16359899.170000002</v>
      </c>
      <c r="E45" s="49">
        <v>6895149.7699999996</v>
      </c>
      <c r="F45" s="49">
        <v>23255048.940000001</v>
      </c>
      <c r="G45" s="10" t="s">
        <v>67</v>
      </c>
    </row>
    <row r="46" spans="1:14">
      <c r="A46" s="10">
        <v>10499</v>
      </c>
      <c r="B46" s="17" t="s">
        <v>68</v>
      </c>
      <c r="C46" s="17" t="s">
        <v>69</v>
      </c>
      <c r="D46" s="49">
        <v>6199877.0700000003</v>
      </c>
      <c r="E46" s="49">
        <v>243880.33</v>
      </c>
      <c r="F46" s="49">
        <v>6443757.4000000004</v>
      </c>
      <c r="G46" s="10" t="s">
        <v>70</v>
      </c>
    </row>
    <row r="47" spans="1:14">
      <c r="A47" s="10">
        <v>10515</v>
      </c>
      <c r="B47" s="17" t="s">
        <v>71</v>
      </c>
      <c r="C47" s="17" t="s">
        <v>72</v>
      </c>
      <c r="D47" s="49">
        <v>8628667.2899999991</v>
      </c>
      <c r="E47" s="49">
        <v>181658.08</v>
      </c>
      <c r="F47" s="49">
        <v>8810325.3699999992</v>
      </c>
      <c r="G47" s="10" t="s">
        <v>70</v>
      </c>
    </row>
    <row r="48" spans="1:14">
      <c r="A48" s="10">
        <v>10521</v>
      </c>
      <c r="B48" s="17" t="s">
        <v>73</v>
      </c>
      <c r="C48" s="17" t="s">
        <v>74</v>
      </c>
      <c r="D48" s="49">
        <v>10278336.09</v>
      </c>
      <c r="E48" s="49">
        <v>426332.48</v>
      </c>
      <c r="F48" s="49">
        <v>10704668.57</v>
      </c>
      <c r="G48" s="10" t="s">
        <v>70</v>
      </c>
    </row>
    <row r="49" spans="1:7">
      <c r="A49" s="10">
        <v>10538</v>
      </c>
      <c r="B49" s="17" t="s">
        <v>75</v>
      </c>
      <c r="C49" s="17" t="s">
        <v>76</v>
      </c>
      <c r="D49" s="49">
        <v>9687238</v>
      </c>
      <c r="E49" s="49">
        <v>370808</v>
      </c>
      <c r="F49" s="49">
        <v>10058046</v>
      </c>
      <c r="G49" s="10" t="s">
        <v>70</v>
      </c>
    </row>
    <row r="50" spans="1:7">
      <c r="A50" s="10">
        <v>10539</v>
      </c>
      <c r="B50" s="17" t="s">
        <v>77</v>
      </c>
      <c r="C50" s="17" t="s">
        <v>78</v>
      </c>
      <c r="D50" s="49">
        <v>17764494.34</v>
      </c>
      <c r="E50" s="49">
        <v>807222.04</v>
      </c>
      <c r="F50" s="49">
        <v>18571716.379999999</v>
      </c>
      <c r="G50" s="10" t="s">
        <v>70</v>
      </c>
    </row>
    <row r="51" spans="1:7">
      <c r="A51" s="10">
        <v>10624</v>
      </c>
      <c r="B51" s="17" t="s">
        <v>79</v>
      </c>
      <c r="C51" s="17" t="s">
        <v>80</v>
      </c>
      <c r="D51" s="49">
        <v>1209111</v>
      </c>
      <c r="E51" s="49">
        <v>178309</v>
      </c>
      <c r="F51" s="49">
        <v>1387420</v>
      </c>
      <c r="G51" s="10" t="s">
        <v>67</v>
      </c>
    </row>
    <row r="52" spans="1:7">
      <c r="A52" s="10">
        <v>10626</v>
      </c>
      <c r="B52" s="17" t="s">
        <v>81</v>
      </c>
      <c r="C52" s="17" t="s">
        <v>82</v>
      </c>
      <c r="D52" s="49">
        <v>1282218</v>
      </c>
      <c r="E52" s="49">
        <v>177391</v>
      </c>
      <c r="F52" s="49">
        <v>1459609</v>
      </c>
      <c r="G52" s="10" t="s">
        <v>67</v>
      </c>
    </row>
    <row r="53" spans="1:7">
      <c r="A53" s="10">
        <v>10629</v>
      </c>
      <c r="B53" s="17" t="s">
        <v>83</v>
      </c>
      <c r="C53" s="17" t="s">
        <v>84</v>
      </c>
      <c r="D53" s="49">
        <v>316119</v>
      </c>
      <c r="E53" s="49">
        <v>64134</v>
      </c>
      <c r="F53" s="49">
        <v>380253</v>
      </c>
      <c r="G53" s="10" t="s">
        <v>70</v>
      </c>
    </row>
    <row r="54" spans="1:7">
      <c r="A54" s="10">
        <v>10630</v>
      </c>
      <c r="B54" s="17" t="s">
        <v>85</v>
      </c>
      <c r="C54" s="17" t="s">
        <v>84</v>
      </c>
      <c r="D54" s="49">
        <v>323692</v>
      </c>
      <c r="E54" s="49">
        <v>69130</v>
      </c>
      <c r="F54" s="49">
        <v>392822</v>
      </c>
      <c r="G54" s="10" t="s">
        <v>70</v>
      </c>
    </row>
    <row r="55" spans="1:7">
      <c r="A55" s="10">
        <v>10632</v>
      </c>
      <c r="B55" s="17" t="s">
        <v>86</v>
      </c>
      <c r="C55" s="17" t="s">
        <v>87</v>
      </c>
      <c r="D55" s="49">
        <v>1593443</v>
      </c>
      <c r="E55" s="49">
        <v>0</v>
      </c>
      <c r="F55" s="49">
        <v>1593443</v>
      </c>
      <c r="G55" s="10" t="s">
        <v>67</v>
      </c>
    </row>
    <row r="56" spans="1:7">
      <c r="A56" s="10">
        <v>10635</v>
      </c>
      <c r="B56" s="17" t="s">
        <v>88</v>
      </c>
      <c r="C56" s="17" t="s">
        <v>89</v>
      </c>
      <c r="D56" s="49">
        <v>142917</v>
      </c>
      <c r="E56" s="49">
        <v>10826</v>
      </c>
      <c r="F56" s="49">
        <v>153743</v>
      </c>
      <c r="G56" s="10" t="s">
        <v>70</v>
      </c>
    </row>
    <row r="57" spans="1:7">
      <c r="A57" s="10">
        <v>10679</v>
      </c>
      <c r="B57" s="17" t="s">
        <v>90</v>
      </c>
      <c r="C57" s="17" t="s">
        <v>91</v>
      </c>
      <c r="D57" s="49">
        <v>1217429</v>
      </c>
      <c r="E57" s="49">
        <v>0</v>
      </c>
      <c r="F57" s="49">
        <v>1217429</v>
      </c>
      <c r="G57" s="10" t="s">
        <v>92</v>
      </c>
    </row>
    <row r="58" spans="1:7">
      <c r="A58" s="10">
        <v>10690</v>
      </c>
      <c r="B58" s="17" t="s">
        <v>93</v>
      </c>
      <c r="C58" s="17" t="s">
        <v>94</v>
      </c>
      <c r="D58" s="49">
        <v>610448</v>
      </c>
      <c r="E58" s="49">
        <v>157420</v>
      </c>
      <c r="F58" s="49">
        <v>767868</v>
      </c>
      <c r="G58" s="10" t="s">
        <v>70</v>
      </c>
    </row>
    <row r="59" spans="1:7">
      <c r="A59" s="10">
        <v>10701</v>
      </c>
      <c r="B59" s="17" t="s">
        <v>95</v>
      </c>
      <c r="C59" s="17" t="s">
        <v>96</v>
      </c>
      <c r="D59" s="49">
        <v>108847</v>
      </c>
      <c r="E59" s="49">
        <v>14874</v>
      </c>
      <c r="F59" s="49">
        <v>123721</v>
      </c>
      <c r="G59" s="10" t="s">
        <v>70</v>
      </c>
    </row>
    <row r="60" spans="1:7">
      <c r="A60" s="10">
        <v>10742</v>
      </c>
      <c r="B60" s="17" t="s">
        <v>97</v>
      </c>
      <c r="C60" s="17" t="s">
        <v>98</v>
      </c>
      <c r="D60" s="49">
        <v>20468</v>
      </c>
      <c r="E60" s="49">
        <v>5830</v>
      </c>
      <c r="F60" s="49">
        <v>26298</v>
      </c>
      <c r="G60" s="10" t="s">
        <v>70</v>
      </c>
    </row>
    <row r="61" spans="1:7">
      <c r="A61" s="10">
        <v>10751</v>
      </c>
      <c r="B61" s="17" t="s">
        <v>99</v>
      </c>
      <c r="C61" s="17" t="s">
        <v>98</v>
      </c>
      <c r="D61" s="49">
        <v>43725</v>
      </c>
      <c r="E61" s="49">
        <v>5620</v>
      </c>
      <c r="F61" s="49">
        <v>49345</v>
      </c>
      <c r="G61" s="10" t="s">
        <v>70</v>
      </c>
    </row>
    <row r="62" spans="1:7">
      <c r="A62" s="10">
        <v>10764</v>
      </c>
      <c r="B62" s="17" t="s">
        <v>100</v>
      </c>
      <c r="C62" s="17" t="s">
        <v>101</v>
      </c>
      <c r="D62" s="49">
        <v>284349</v>
      </c>
      <c r="E62" s="49">
        <v>73265</v>
      </c>
      <c r="F62" s="49">
        <v>357614</v>
      </c>
      <c r="G62" s="10" t="s">
        <v>70</v>
      </c>
    </row>
    <row r="63" spans="1:7">
      <c r="A63" s="10">
        <v>10773</v>
      </c>
      <c r="B63" s="17" t="s">
        <v>102</v>
      </c>
      <c r="C63" s="17" t="s">
        <v>101</v>
      </c>
      <c r="D63" s="49">
        <v>1408531</v>
      </c>
      <c r="E63" s="49">
        <v>358420</v>
      </c>
      <c r="F63" s="49">
        <v>1766951</v>
      </c>
      <c r="G63" s="10" t="s">
        <v>70</v>
      </c>
    </row>
    <row r="64" spans="1:7">
      <c r="A64" s="10">
        <v>10777</v>
      </c>
      <c r="B64" s="17" t="s">
        <v>103</v>
      </c>
      <c r="C64" s="17" t="s">
        <v>104</v>
      </c>
      <c r="D64" s="49">
        <v>1425163</v>
      </c>
      <c r="E64" s="49">
        <v>368954</v>
      </c>
      <c r="F64" s="49">
        <v>1794117</v>
      </c>
      <c r="G64" s="10" t="s">
        <v>70</v>
      </c>
    </row>
    <row r="65" spans="1:7">
      <c r="A65" s="10">
        <v>10788</v>
      </c>
      <c r="B65" s="17" t="s">
        <v>105</v>
      </c>
      <c r="C65" s="17" t="s">
        <v>106</v>
      </c>
      <c r="D65" s="49">
        <v>23251835</v>
      </c>
      <c r="E65" s="49">
        <v>0</v>
      </c>
      <c r="F65" s="49">
        <v>23251835</v>
      </c>
      <c r="G65" s="10" t="s">
        <v>67</v>
      </c>
    </row>
    <row r="66" spans="1:7">
      <c r="A66" s="10">
        <v>10800</v>
      </c>
      <c r="B66" s="17" t="s">
        <v>107</v>
      </c>
      <c r="C66" s="17" t="s">
        <v>108</v>
      </c>
      <c r="D66" s="49">
        <v>453597</v>
      </c>
      <c r="E66" s="49">
        <v>0</v>
      </c>
      <c r="F66" s="49">
        <v>453597</v>
      </c>
      <c r="G66" s="10" t="s">
        <v>92</v>
      </c>
    </row>
    <row r="67" spans="1:7">
      <c r="A67" s="10">
        <v>10812</v>
      </c>
      <c r="B67" s="17" t="s">
        <v>109</v>
      </c>
      <c r="C67" s="17" t="s">
        <v>98</v>
      </c>
      <c r="D67" s="49">
        <v>190570</v>
      </c>
      <c r="E67" s="49">
        <v>49943</v>
      </c>
      <c r="F67" s="49">
        <v>240513</v>
      </c>
      <c r="G67" s="10" t="s">
        <v>70</v>
      </c>
    </row>
    <row r="68" spans="1:7">
      <c r="A68" s="10">
        <v>10821</v>
      </c>
      <c r="B68" s="17" t="s">
        <v>110</v>
      </c>
      <c r="C68" s="17" t="s">
        <v>101</v>
      </c>
      <c r="D68" s="49">
        <v>621804</v>
      </c>
      <c r="E68" s="49">
        <v>171614</v>
      </c>
      <c r="F68" s="49">
        <v>793418</v>
      </c>
      <c r="G68" s="10" t="s">
        <v>70</v>
      </c>
    </row>
    <row r="69" spans="1:7">
      <c r="A69" s="10">
        <v>10824</v>
      </c>
      <c r="B69" s="17" t="s">
        <v>111</v>
      </c>
      <c r="C69" s="17" t="s">
        <v>101</v>
      </c>
      <c r="D69" s="49">
        <v>84433</v>
      </c>
      <c r="E69" s="49">
        <v>23322</v>
      </c>
      <c r="F69" s="49">
        <v>107755</v>
      </c>
      <c r="G69" s="10" t="s">
        <v>70</v>
      </c>
    </row>
    <row r="70" spans="1:7">
      <c r="A70" s="10">
        <v>10827</v>
      </c>
      <c r="B70" s="17" t="s">
        <v>112</v>
      </c>
      <c r="C70" s="17" t="s">
        <v>101</v>
      </c>
      <c r="D70" s="49">
        <v>1747929</v>
      </c>
      <c r="E70" s="49">
        <v>362533</v>
      </c>
      <c r="F70" s="49">
        <v>2110462</v>
      </c>
      <c r="G70" s="10" t="s">
        <v>70</v>
      </c>
    </row>
    <row r="71" spans="1:7">
      <c r="A71" s="10">
        <v>10837</v>
      </c>
      <c r="B71" s="17" t="s">
        <v>113</v>
      </c>
      <c r="C71" s="17" t="s">
        <v>114</v>
      </c>
      <c r="D71" s="49">
        <v>690703</v>
      </c>
      <c r="E71" s="49">
        <v>0</v>
      </c>
      <c r="F71" s="49">
        <v>690703</v>
      </c>
      <c r="G71" s="10" t="s">
        <v>92</v>
      </c>
    </row>
    <row r="72" spans="1:7">
      <c r="A72" s="10">
        <v>10841</v>
      </c>
      <c r="B72" s="17" t="s">
        <v>115</v>
      </c>
      <c r="C72" s="17" t="s">
        <v>116</v>
      </c>
      <c r="D72" s="49">
        <v>6025270.2199999997</v>
      </c>
      <c r="E72" s="9">
        <v>665958.96</v>
      </c>
      <c r="F72" s="49">
        <v>6691229.1799999997</v>
      </c>
      <c r="G72" s="10" t="s">
        <v>67</v>
      </c>
    </row>
    <row r="73" spans="1:7">
      <c r="A73" s="10">
        <v>10857</v>
      </c>
      <c r="B73" s="17" t="s">
        <v>117</v>
      </c>
      <c r="C73" s="17" t="s">
        <v>118</v>
      </c>
      <c r="D73" s="49">
        <v>10190536.050000001</v>
      </c>
      <c r="E73" s="49">
        <v>681865.66</v>
      </c>
      <c r="F73" s="49">
        <v>10872401.710000001</v>
      </c>
      <c r="G73" s="10" t="s">
        <v>70</v>
      </c>
    </row>
    <row r="74" spans="1:7">
      <c r="A74" s="10">
        <v>10858</v>
      </c>
      <c r="B74" s="17" t="s">
        <v>119</v>
      </c>
      <c r="C74" s="17" t="s">
        <v>120</v>
      </c>
      <c r="D74" s="49">
        <v>4482972.51</v>
      </c>
      <c r="E74" s="9">
        <v>488202.58</v>
      </c>
      <c r="F74" s="49">
        <v>4971175.09</v>
      </c>
      <c r="G74" s="10" t="s">
        <v>67</v>
      </c>
    </row>
    <row r="75" spans="1:7">
      <c r="A75" s="10">
        <v>10864</v>
      </c>
      <c r="B75" s="17" t="s">
        <v>121</v>
      </c>
      <c r="C75" s="17" t="s">
        <v>101</v>
      </c>
      <c r="D75" s="49">
        <v>1072850.98</v>
      </c>
      <c r="E75" s="49">
        <v>319213.90000000002</v>
      </c>
      <c r="F75" s="49">
        <v>1392064.88</v>
      </c>
      <c r="G75" s="10" t="s">
        <v>70</v>
      </c>
    </row>
    <row r="76" spans="1:7">
      <c r="A76" s="10">
        <v>10876</v>
      </c>
      <c r="B76" s="17" t="s">
        <v>122</v>
      </c>
      <c r="C76" s="17" t="s">
        <v>123</v>
      </c>
      <c r="D76" s="49">
        <v>7074498</v>
      </c>
      <c r="E76" s="49">
        <v>178787</v>
      </c>
      <c r="F76" s="49">
        <v>7253285</v>
      </c>
      <c r="G76" s="10" t="s">
        <v>70</v>
      </c>
    </row>
    <row r="77" spans="1:7">
      <c r="A77" s="10">
        <v>10884</v>
      </c>
      <c r="B77" s="17" t="s">
        <v>124</v>
      </c>
      <c r="C77" s="17" t="s">
        <v>125</v>
      </c>
      <c r="D77" s="49">
        <v>16996758</v>
      </c>
      <c r="E77" s="49">
        <v>565289</v>
      </c>
      <c r="F77" s="49">
        <v>17562047</v>
      </c>
      <c r="G77" s="10" t="s">
        <v>70</v>
      </c>
    </row>
    <row r="78" spans="1:7">
      <c r="A78" s="10">
        <v>10891</v>
      </c>
      <c r="B78" s="17" t="s">
        <v>126</v>
      </c>
      <c r="C78" s="17" t="s">
        <v>127</v>
      </c>
      <c r="D78" s="49">
        <v>420866</v>
      </c>
      <c r="E78" s="49">
        <v>0</v>
      </c>
      <c r="F78" s="49">
        <v>420866</v>
      </c>
      <c r="G78" s="10" t="s">
        <v>92</v>
      </c>
    </row>
    <row r="79" spans="1:7">
      <c r="A79" s="10">
        <v>10893</v>
      </c>
      <c r="B79" s="17" t="s">
        <v>128</v>
      </c>
      <c r="C79" s="17" t="s">
        <v>101</v>
      </c>
      <c r="D79" s="49">
        <v>441308</v>
      </c>
      <c r="E79" s="49">
        <v>90422</v>
      </c>
      <c r="F79" s="49">
        <v>531730</v>
      </c>
      <c r="G79" s="10" t="s">
        <v>70</v>
      </c>
    </row>
    <row r="80" spans="1:7">
      <c r="A80" s="10">
        <v>10906</v>
      </c>
      <c r="B80" s="17" t="s">
        <v>129</v>
      </c>
      <c r="C80" s="17" t="s">
        <v>101</v>
      </c>
      <c r="D80" s="49">
        <v>872891</v>
      </c>
      <c r="E80" s="49">
        <v>238203</v>
      </c>
      <c r="F80" s="49">
        <v>1111094</v>
      </c>
      <c r="G80" s="10" t="s">
        <v>70</v>
      </c>
    </row>
    <row r="81" spans="1:7">
      <c r="A81" s="10">
        <v>10909</v>
      </c>
      <c r="B81" s="17" t="s">
        <v>130</v>
      </c>
      <c r="C81" s="17" t="s">
        <v>131</v>
      </c>
      <c r="D81" s="49">
        <v>1894033.5299999998</v>
      </c>
      <c r="E81" s="49">
        <v>472527</v>
      </c>
      <c r="F81" s="49">
        <v>2366560.5299999998</v>
      </c>
      <c r="G81" s="10" t="s">
        <v>70</v>
      </c>
    </row>
    <row r="82" spans="1:7">
      <c r="A82" s="10">
        <v>10919</v>
      </c>
      <c r="B82" s="17" t="s">
        <v>132</v>
      </c>
      <c r="C82" s="17" t="s">
        <v>101</v>
      </c>
      <c r="D82" s="49">
        <v>3286536</v>
      </c>
      <c r="E82" s="49">
        <v>835984</v>
      </c>
      <c r="F82" s="49">
        <v>4122520</v>
      </c>
      <c r="G82" s="10" t="s">
        <v>70</v>
      </c>
    </row>
    <row r="83" spans="1:7">
      <c r="A83" s="10">
        <v>10922</v>
      </c>
      <c r="B83" s="17" t="s">
        <v>133</v>
      </c>
      <c r="C83" s="17" t="s">
        <v>98</v>
      </c>
      <c r="D83" s="49">
        <v>904194</v>
      </c>
      <c r="E83" s="49">
        <v>227661</v>
      </c>
      <c r="F83" s="49">
        <v>1131855</v>
      </c>
      <c r="G83" s="10" t="s">
        <v>70</v>
      </c>
    </row>
    <row r="84" spans="1:7">
      <c r="A84" s="10">
        <v>10933</v>
      </c>
      <c r="B84" s="17" t="s">
        <v>134</v>
      </c>
      <c r="C84" s="17" t="s">
        <v>101</v>
      </c>
      <c r="D84" s="49">
        <v>1412368</v>
      </c>
      <c r="E84" s="49">
        <v>289653</v>
      </c>
      <c r="F84" s="49">
        <v>1702021</v>
      </c>
      <c r="G84" s="10" t="s">
        <v>70</v>
      </c>
    </row>
    <row r="85" spans="1:7">
      <c r="A85" s="10">
        <v>10935</v>
      </c>
      <c r="B85" s="17" t="s">
        <v>135</v>
      </c>
      <c r="C85" s="17" t="s">
        <v>101</v>
      </c>
      <c r="D85" s="49">
        <v>1773428</v>
      </c>
      <c r="E85" s="49">
        <v>318852</v>
      </c>
      <c r="F85" s="49">
        <v>2092280</v>
      </c>
      <c r="G85" s="10" t="s">
        <v>70</v>
      </c>
    </row>
    <row r="86" spans="1:7">
      <c r="A86" s="10">
        <v>10957</v>
      </c>
      <c r="B86" s="17" t="s">
        <v>136</v>
      </c>
      <c r="C86" s="17" t="s">
        <v>137</v>
      </c>
      <c r="D86" s="49">
        <v>48941484</v>
      </c>
      <c r="E86" s="49">
        <v>0</v>
      </c>
      <c r="F86" s="49">
        <v>48941484</v>
      </c>
      <c r="G86" s="10" t="s">
        <v>138</v>
      </c>
    </row>
    <row r="87" spans="1:7">
      <c r="A87" s="10">
        <v>10962</v>
      </c>
      <c r="B87" s="17" t="s">
        <v>139</v>
      </c>
      <c r="C87" s="17" t="s">
        <v>101</v>
      </c>
      <c r="D87" s="49">
        <v>3575454.81</v>
      </c>
      <c r="E87" s="49">
        <v>857193.1</v>
      </c>
      <c r="F87" s="49">
        <v>4432647.91</v>
      </c>
      <c r="G87" s="10" t="s">
        <v>70</v>
      </c>
    </row>
    <row r="88" spans="1:7">
      <c r="A88" s="10">
        <v>10978</v>
      </c>
      <c r="B88" s="17" t="s">
        <v>140</v>
      </c>
      <c r="C88" s="17" t="s">
        <v>141</v>
      </c>
      <c r="D88" s="49">
        <v>14746039.57</v>
      </c>
      <c r="E88" s="49">
        <v>0</v>
      </c>
      <c r="F88" s="49">
        <v>14746039.57</v>
      </c>
      <c r="G88" s="10" t="s">
        <v>92</v>
      </c>
    </row>
    <row r="89" spans="1:7">
      <c r="A89" s="10">
        <v>11041</v>
      </c>
      <c r="B89" s="17" t="s">
        <v>142</v>
      </c>
      <c r="C89" s="17" t="s">
        <v>98</v>
      </c>
      <c r="D89" s="49">
        <v>4686914.6800000006</v>
      </c>
      <c r="E89" s="49">
        <v>1064121.8</v>
      </c>
      <c r="F89" s="49">
        <v>5751036.4800000004</v>
      </c>
      <c r="G89" s="10" t="s">
        <v>70</v>
      </c>
    </row>
    <row r="90" spans="1:7">
      <c r="A90" s="10">
        <v>11045</v>
      </c>
      <c r="B90" s="17" t="s">
        <v>143</v>
      </c>
      <c r="C90" s="17" t="s">
        <v>144</v>
      </c>
      <c r="D90" s="49">
        <v>7098243.7600000007</v>
      </c>
      <c r="E90" s="49">
        <v>4585370.95</v>
      </c>
      <c r="F90" s="49">
        <v>11683614.710000001</v>
      </c>
      <c r="G90" s="10" t="s">
        <v>67</v>
      </c>
    </row>
    <row r="91" spans="1:7">
      <c r="A91" s="10">
        <v>11089</v>
      </c>
      <c r="B91" s="17" t="s">
        <v>145</v>
      </c>
      <c r="C91" s="17" t="s">
        <v>104</v>
      </c>
      <c r="D91" s="49">
        <v>129744</v>
      </c>
      <c r="E91" s="49">
        <v>27443</v>
      </c>
      <c r="F91" s="49">
        <v>157187</v>
      </c>
      <c r="G91" s="10" t="s">
        <v>70</v>
      </c>
    </row>
    <row r="92" spans="1:7">
      <c r="A92" s="10">
        <v>11090</v>
      </c>
      <c r="B92" s="17" t="s">
        <v>146</v>
      </c>
      <c r="C92" s="17" t="s">
        <v>101</v>
      </c>
      <c r="D92" s="49">
        <v>20729</v>
      </c>
      <c r="E92" s="49">
        <v>633</v>
      </c>
      <c r="F92" s="49">
        <v>21362</v>
      </c>
      <c r="G92" s="10" t="s">
        <v>70</v>
      </c>
    </row>
    <row r="93" spans="1:7">
      <c r="A93" s="10">
        <v>11095</v>
      </c>
      <c r="B93" s="17" t="s">
        <v>147</v>
      </c>
      <c r="C93" s="17" t="s">
        <v>148</v>
      </c>
      <c r="D93" s="49">
        <v>18570095.25</v>
      </c>
      <c r="E93" s="9">
        <v>1764387.7</v>
      </c>
      <c r="F93" s="49">
        <v>20334482.949999999</v>
      </c>
      <c r="G93" s="10" t="s">
        <v>70</v>
      </c>
    </row>
    <row r="94" spans="1:7">
      <c r="A94" s="10">
        <v>11096</v>
      </c>
      <c r="B94" s="17" t="s">
        <v>149</v>
      </c>
      <c r="C94" s="17" t="s">
        <v>101</v>
      </c>
      <c r="D94" s="49">
        <v>171152.22999999998</v>
      </c>
      <c r="E94" s="49">
        <v>46010.58</v>
      </c>
      <c r="F94" s="49">
        <v>217162.81</v>
      </c>
      <c r="G94" s="10" t="s">
        <v>70</v>
      </c>
    </row>
    <row r="95" spans="1:7">
      <c r="A95" s="10">
        <v>11097</v>
      </c>
      <c r="B95" s="17" t="s">
        <v>150</v>
      </c>
      <c r="C95" s="17" t="s">
        <v>151</v>
      </c>
      <c r="D95" s="49">
        <v>27067865</v>
      </c>
      <c r="E95" s="9">
        <v>1568964</v>
      </c>
      <c r="F95" s="49">
        <v>28636829</v>
      </c>
      <c r="G95" s="10" t="s">
        <v>70</v>
      </c>
    </row>
    <row r="96" spans="1:7">
      <c r="A96" s="10">
        <v>11098</v>
      </c>
      <c r="B96" s="17" t="s">
        <v>152</v>
      </c>
      <c r="C96" s="17" t="s">
        <v>101</v>
      </c>
      <c r="D96" s="49">
        <v>729040</v>
      </c>
      <c r="E96" s="49">
        <v>179902</v>
      </c>
      <c r="F96" s="49">
        <v>908942</v>
      </c>
      <c r="G96" s="10" t="s">
        <v>70</v>
      </c>
    </row>
    <row r="97" spans="1:7">
      <c r="A97" s="10">
        <v>11099</v>
      </c>
      <c r="B97" s="17" t="s">
        <v>153</v>
      </c>
      <c r="C97" s="17" t="s">
        <v>154</v>
      </c>
      <c r="D97" s="49">
        <v>22864972</v>
      </c>
      <c r="E97" s="9">
        <v>1505645</v>
      </c>
      <c r="F97" s="49">
        <v>24370617</v>
      </c>
      <c r="G97" s="10" t="s">
        <v>70</v>
      </c>
    </row>
    <row r="98" spans="1:7">
      <c r="A98" s="10">
        <v>11100</v>
      </c>
      <c r="B98" s="17" t="s">
        <v>155</v>
      </c>
      <c r="C98" s="17" t="s">
        <v>156</v>
      </c>
      <c r="D98" s="49">
        <v>39034592</v>
      </c>
      <c r="E98" s="49">
        <v>0</v>
      </c>
      <c r="F98" s="49">
        <v>39034592</v>
      </c>
      <c r="G98" s="10" t="s">
        <v>67</v>
      </c>
    </row>
    <row r="99" spans="1:7">
      <c r="A99" s="10">
        <v>11101</v>
      </c>
      <c r="B99" s="17" t="s">
        <v>157</v>
      </c>
      <c r="C99" s="17" t="s">
        <v>101</v>
      </c>
      <c r="D99" s="49">
        <v>243073</v>
      </c>
      <c r="E99" s="49">
        <v>55558</v>
      </c>
      <c r="F99" s="49">
        <v>298631</v>
      </c>
      <c r="G99" s="10" t="s">
        <v>70</v>
      </c>
    </row>
    <row r="100" spans="1:7">
      <c r="A100" s="10">
        <v>11103</v>
      </c>
      <c r="B100" s="17" t="s">
        <v>158</v>
      </c>
      <c r="C100" s="17" t="s">
        <v>98</v>
      </c>
      <c r="D100" s="49">
        <v>353628</v>
      </c>
      <c r="E100" s="49">
        <v>54317.84</v>
      </c>
      <c r="F100" s="49">
        <v>407945.83999999997</v>
      </c>
      <c r="G100" s="10" t="s">
        <v>70</v>
      </c>
    </row>
    <row r="101" spans="1:7">
      <c r="A101" s="10">
        <v>11105</v>
      </c>
      <c r="B101" s="17" t="s">
        <v>159</v>
      </c>
      <c r="C101" s="17" t="s">
        <v>131</v>
      </c>
      <c r="D101" s="49">
        <v>589335</v>
      </c>
      <c r="E101" s="49">
        <v>157153</v>
      </c>
      <c r="F101" s="49">
        <v>746488</v>
      </c>
      <c r="G101" s="10" t="s">
        <v>70</v>
      </c>
    </row>
    <row r="102" spans="1:7">
      <c r="A102" s="10">
        <v>11106</v>
      </c>
      <c r="B102" s="17" t="s">
        <v>160</v>
      </c>
      <c r="C102" s="17" t="s">
        <v>131</v>
      </c>
      <c r="D102" s="49">
        <v>163846.51</v>
      </c>
      <c r="E102" s="49">
        <v>51337.5</v>
      </c>
      <c r="F102" s="49">
        <v>215184.01</v>
      </c>
      <c r="G102" s="10" t="s">
        <v>70</v>
      </c>
    </row>
    <row r="103" spans="1:7">
      <c r="A103" s="10">
        <v>11107</v>
      </c>
      <c r="B103" s="17" t="s">
        <v>161</v>
      </c>
      <c r="C103" s="17" t="s">
        <v>162</v>
      </c>
      <c r="D103" s="49">
        <v>483786</v>
      </c>
      <c r="E103" s="49">
        <v>106510</v>
      </c>
      <c r="F103" s="49">
        <v>590296</v>
      </c>
      <c r="G103" s="10" t="s">
        <v>70</v>
      </c>
    </row>
    <row r="104" spans="1:7">
      <c r="A104" s="10">
        <v>11109</v>
      </c>
      <c r="B104" s="17" t="s">
        <v>163</v>
      </c>
      <c r="C104" s="17" t="s">
        <v>131</v>
      </c>
      <c r="D104" s="49">
        <v>452956.93000000005</v>
      </c>
      <c r="E104" s="49">
        <v>110600.22</v>
      </c>
      <c r="F104" s="49">
        <v>563557.15</v>
      </c>
      <c r="G104" s="10" t="s">
        <v>70</v>
      </c>
    </row>
    <row r="105" spans="1:7">
      <c r="A105" s="10">
        <v>11113</v>
      </c>
      <c r="B105" s="17" t="s">
        <v>164</v>
      </c>
      <c r="C105" s="17" t="s">
        <v>98</v>
      </c>
      <c r="D105" s="49">
        <v>911136.75999999989</v>
      </c>
      <c r="E105" s="49">
        <v>206650.4</v>
      </c>
      <c r="F105" s="49">
        <v>1117787.1599999999</v>
      </c>
      <c r="G105" s="10" t="s">
        <v>70</v>
      </c>
    </row>
    <row r="106" spans="1:7">
      <c r="A106" s="10">
        <v>11114</v>
      </c>
      <c r="B106" s="17" t="s">
        <v>165</v>
      </c>
      <c r="C106" s="17" t="s">
        <v>101</v>
      </c>
      <c r="D106" s="49">
        <v>498436</v>
      </c>
      <c r="E106" s="9">
        <v>95482</v>
      </c>
      <c r="F106" s="49">
        <v>593918</v>
      </c>
      <c r="G106" s="10" t="s">
        <v>70</v>
      </c>
    </row>
    <row r="107" spans="1:7">
      <c r="A107" s="10">
        <v>11116</v>
      </c>
      <c r="B107" s="17" t="s">
        <v>166</v>
      </c>
      <c r="C107" s="17" t="s">
        <v>101</v>
      </c>
      <c r="D107" s="49">
        <v>250906</v>
      </c>
      <c r="E107" s="49">
        <v>68700</v>
      </c>
      <c r="F107" s="49">
        <v>319606</v>
      </c>
      <c r="G107" s="10" t="s">
        <v>70</v>
      </c>
    </row>
    <row r="108" spans="1:7">
      <c r="A108" s="10">
        <v>11123</v>
      </c>
      <c r="B108" s="17" t="s">
        <v>167</v>
      </c>
      <c r="C108" s="17" t="s">
        <v>101</v>
      </c>
      <c r="D108" s="49">
        <v>70683</v>
      </c>
      <c r="E108" s="49">
        <v>21148</v>
      </c>
      <c r="F108" s="49">
        <v>91831</v>
      </c>
      <c r="G108" s="10" t="s">
        <v>70</v>
      </c>
    </row>
    <row r="109" spans="1:7">
      <c r="A109" s="10">
        <v>11130</v>
      </c>
      <c r="B109" s="17" t="s">
        <v>168</v>
      </c>
      <c r="C109" s="17" t="s">
        <v>101</v>
      </c>
      <c r="D109" s="49">
        <v>545661.24</v>
      </c>
      <c r="E109" s="49">
        <v>113378.16</v>
      </c>
      <c r="F109" s="49">
        <v>659039.4</v>
      </c>
      <c r="G109" s="10" t="s">
        <v>70</v>
      </c>
    </row>
    <row r="110" spans="1:7">
      <c r="A110" s="10">
        <v>11136</v>
      </c>
      <c r="B110" s="17" t="s">
        <v>169</v>
      </c>
      <c r="C110" s="17" t="s">
        <v>131</v>
      </c>
      <c r="D110" s="49">
        <v>510067.96</v>
      </c>
      <c r="E110" s="49">
        <v>102310.67</v>
      </c>
      <c r="F110" s="49">
        <v>612378.63</v>
      </c>
      <c r="G110" s="10" t="s">
        <v>70</v>
      </c>
    </row>
    <row r="111" spans="1:7">
      <c r="A111" s="10">
        <v>11137</v>
      </c>
      <c r="B111" s="17" t="s">
        <v>170</v>
      </c>
      <c r="C111" s="17" t="s">
        <v>101</v>
      </c>
      <c r="D111" s="49">
        <v>85921.77</v>
      </c>
      <c r="E111" s="49">
        <v>17491</v>
      </c>
      <c r="F111" s="49">
        <v>103412.77</v>
      </c>
      <c r="G111" s="10" t="s">
        <v>70</v>
      </c>
    </row>
    <row r="112" spans="1:7">
      <c r="A112" s="10">
        <v>11138</v>
      </c>
      <c r="B112" s="17" t="s">
        <v>171</v>
      </c>
      <c r="C112" s="17" t="s">
        <v>172</v>
      </c>
      <c r="D112" s="49">
        <v>254972.21999999997</v>
      </c>
      <c r="E112" s="49">
        <v>63260</v>
      </c>
      <c r="F112" s="49">
        <v>318232.21999999997</v>
      </c>
      <c r="G112" s="10" t="s">
        <v>70</v>
      </c>
    </row>
    <row r="113" spans="1:7">
      <c r="A113" s="10">
        <v>11143</v>
      </c>
      <c r="B113" s="17" t="s">
        <v>173</v>
      </c>
      <c r="C113" s="17" t="s">
        <v>104</v>
      </c>
      <c r="D113" s="49">
        <v>537688</v>
      </c>
      <c r="E113" s="49">
        <v>134695</v>
      </c>
      <c r="F113" s="49">
        <v>672383</v>
      </c>
      <c r="G113" s="10" t="s">
        <v>70</v>
      </c>
    </row>
    <row r="114" spans="1:7">
      <c r="A114" s="10">
        <v>11145</v>
      </c>
      <c r="B114" s="17" t="s">
        <v>174</v>
      </c>
      <c r="C114" s="17" t="s">
        <v>101</v>
      </c>
      <c r="D114" s="49">
        <v>573047.24</v>
      </c>
      <c r="E114" s="49">
        <v>136182.31</v>
      </c>
      <c r="F114" s="49">
        <v>709229.55</v>
      </c>
      <c r="G114" s="10" t="s">
        <v>70</v>
      </c>
    </row>
    <row r="115" spans="1:7">
      <c r="A115" s="10">
        <v>11149</v>
      </c>
      <c r="B115" s="17" t="s">
        <v>175</v>
      </c>
      <c r="C115" s="17" t="s">
        <v>101</v>
      </c>
      <c r="D115" s="49">
        <v>577000.79</v>
      </c>
      <c r="E115" s="49">
        <v>116779.74</v>
      </c>
      <c r="F115" s="49">
        <v>693780.53</v>
      </c>
      <c r="G115" s="10" t="s">
        <v>70</v>
      </c>
    </row>
    <row r="116" spans="1:7">
      <c r="A116" s="10">
        <v>11150</v>
      </c>
      <c r="B116" s="17" t="s">
        <v>176</v>
      </c>
      <c r="C116" s="17" t="s">
        <v>101</v>
      </c>
      <c r="D116" s="49">
        <v>68823</v>
      </c>
      <c r="E116" s="49">
        <v>14986</v>
      </c>
      <c r="F116" s="49">
        <v>83809</v>
      </c>
      <c r="G116" s="10" t="s">
        <v>70</v>
      </c>
    </row>
    <row r="117" spans="1:7">
      <c r="A117" s="10">
        <v>11152</v>
      </c>
      <c r="B117" s="17" t="s">
        <v>177</v>
      </c>
      <c r="C117" s="17" t="s">
        <v>101</v>
      </c>
      <c r="D117" s="49">
        <v>20584</v>
      </c>
      <c r="E117" s="49">
        <v>4995</v>
      </c>
      <c r="F117" s="49">
        <v>25579</v>
      </c>
      <c r="G117" s="10" t="s">
        <v>70</v>
      </c>
    </row>
    <row r="118" spans="1:7">
      <c r="A118" s="10">
        <v>11165</v>
      </c>
      <c r="B118" s="17" t="s">
        <v>178</v>
      </c>
      <c r="C118" s="17" t="s">
        <v>101</v>
      </c>
      <c r="D118" s="49">
        <v>65944</v>
      </c>
      <c r="E118" s="49">
        <v>11661</v>
      </c>
      <c r="F118" s="49">
        <v>77605</v>
      </c>
      <c r="G118" s="10" t="s">
        <v>70</v>
      </c>
    </row>
    <row r="119" spans="1:7">
      <c r="A119" s="10">
        <v>11166</v>
      </c>
      <c r="B119" s="17" t="s">
        <v>179</v>
      </c>
      <c r="C119" s="17" t="s">
        <v>101</v>
      </c>
      <c r="D119" s="49">
        <v>431381.68000000005</v>
      </c>
      <c r="E119" s="49">
        <v>105743.62</v>
      </c>
      <c r="F119" s="49">
        <v>537125.30000000005</v>
      </c>
      <c r="G119" s="10" t="s">
        <v>70</v>
      </c>
    </row>
    <row r="120" spans="1:7">
      <c r="A120" s="10">
        <v>11168</v>
      </c>
      <c r="B120" s="17" t="s">
        <v>180</v>
      </c>
      <c r="C120" s="17" t="s">
        <v>101</v>
      </c>
      <c r="D120" s="49">
        <v>43374</v>
      </c>
      <c r="E120" s="49">
        <v>11028</v>
      </c>
      <c r="F120" s="49">
        <v>54402</v>
      </c>
      <c r="G120" s="10" t="s">
        <v>70</v>
      </c>
    </row>
    <row r="121" spans="1:7">
      <c r="A121" s="10">
        <v>11169</v>
      </c>
      <c r="B121" s="17" t="s">
        <v>181</v>
      </c>
      <c r="C121" s="17" t="s">
        <v>104</v>
      </c>
      <c r="D121" s="49">
        <v>198050.74</v>
      </c>
      <c r="E121" s="9">
        <v>41796.870000000003</v>
      </c>
      <c r="F121" s="49">
        <v>239847.61</v>
      </c>
      <c r="G121" s="10" t="s">
        <v>70</v>
      </c>
    </row>
    <row r="122" spans="1:7">
      <c r="A122" s="10">
        <v>11171</v>
      </c>
      <c r="B122" s="17" t="s">
        <v>182</v>
      </c>
      <c r="C122" s="17" t="s">
        <v>104</v>
      </c>
      <c r="D122" s="49">
        <v>355178</v>
      </c>
      <c r="E122" s="9">
        <v>58304</v>
      </c>
      <c r="F122" s="49">
        <v>413482</v>
      </c>
      <c r="G122" s="10" t="s">
        <v>70</v>
      </c>
    </row>
    <row r="123" spans="1:7">
      <c r="A123" s="10">
        <v>11181</v>
      </c>
      <c r="B123" s="17" t="s">
        <v>183</v>
      </c>
      <c r="C123" s="17" t="s">
        <v>101</v>
      </c>
      <c r="D123" s="49">
        <v>516951</v>
      </c>
      <c r="E123" s="9">
        <v>108247</v>
      </c>
      <c r="F123" s="49">
        <v>625198</v>
      </c>
      <c r="G123" s="10" t="s">
        <v>70</v>
      </c>
    </row>
    <row r="124" spans="1:7">
      <c r="A124" s="10">
        <v>11182</v>
      </c>
      <c r="B124" s="17" t="s">
        <v>184</v>
      </c>
      <c r="C124" s="17" t="s">
        <v>101</v>
      </c>
      <c r="D124" s="49">
        <v>208399.99999999997</v>
      </c>
      <c r="E124" s="9">
        <v>57671.35</v>
      </c>
      <c r="F124" s="49">
        <v>266071.34999999998</v>
      </c>
      <c r="G124" s="10" t="s">
        <v>70</v>
      </c>
    </row>
    <row r="125" spans="1:7">
      <c r="A125" s="10">
        <v>11183</v>
      </c>
      <c r="B125" s="17" t="s">
        <v>185</v>
      </c>
      <c r="C125" s="17" t="s">
        <v>101</v>
      </c>
      <c r="D125" s="49">
        <v>635326.92999999993</v>
      </c>
      <c r="E125" s="9">
        <v>108700.19</v>
      </c>
      <c r="F125" s="49">
        <v>744027.11999999988</v>
      </c>
      <c r="G125" s="10" t="s">
        <v>70</v>
      </c>
    </row>
    <row r="126" spans="1:7">
      <c r="A126" s="10">
        <v>11184</v>
      </c>
      <c r="B126" s="17" t="s">
        <v>186</v>
      </c>
      <c r="C126" s="17" t="s">
        <v>187</v>
      </c>
      <c r="D126" s="49">
        <v>214124</v>
      </c>
      <c r="E126" s="9">
        <v>2243</v>
      </c>
      <c r="F126" s="49">
        <v>216367</v>
      </c>
      <c r="G126" s="10" t="s">
        <v>70</v>
      </c>
    </row>
    <row r="127" spans="1:7">
      <c r="A127" s="10">
        <v>11193</v>
      </c>
      <c r="B127" s="17" t="s">
        <v>188</v>
      </c>
      <c r="C127" s="17" t="s">
        <v>101</v>
      </c>
      <c r="D127" s="49">
        <v>303774</v>
      </c>
      <c r="E127" s="9">
        <v>72188.490000000005</v>
      </c>
      <c r="F127" s="49">
        <v>375962.49</v>
      </c>
      <c r="G127" s="10" t="s">
        <v>70</v>
      </c>
    </row>
    <row r="128" spans="1:7">
      <c r="A128" s="10">
        <v>11196</v>
      </c>
      <c r="B128" s="17" t="s">
        <v>189</v>
      </c>
      <c r="C128" s="17" t="s">
        <v>104</v>
      </c>
      <c r="D128" s="49">
        <v>775779</v>
      </c>
      <c r="E128" s="9">
        <v>176882.42</v>
      </c>
      <c r="F128" s="49">
        <v>952661.42</v>
      </c>
      <c r="G128" s="10" t="s">
        <v>70</v>
      </c>
    </row>
    <row r="129" spans="1:7">
      <c r="A129" s="10">
        <v>11201</v>
      </c>
      <c r="B129" s="17" t="s">
        <v>190</v>
      </c>
      <c r="C129" s="17" t="s">
        <v>131</v>
      </c>
      <c r="D129" s="49">
        <v>208544.25</v>
      </c>
      <c r="E129" s="9">
        <v>53746.06</v>
      </c>
      <c r="F129" s="49">
        <v>262290.31</v>
      </c>
      <c r="G129" s="10" t="s">
        <v>70</v>
      </c>
    </row>
    <row r="130" spans="1:7">
      <c r="A130" s="10">
        <v>11203</v>
      </c>
      <c r="B130" s="17" t="s">
        <v>191</v>
      </c>
      <c r="C130" s="17" t="s">
        <v>98</v>
      </c>
      <c r="D130" s="49">
        <v>469650.95</v>
      </c>
      <c r="E130" s="9">
        <v>95954.05</v>
      </c>
      <c r="F130" s="49">
        <v>565605</v>
      </c>
      <c r="G130" s="10" t="s">
        <v>70</v>
      </c>
    </row>
    <row r="131" spans="1:7">
      <c r="A131" s="10">
        <v>11207</v>
      </c>
      <c r="B131" s="17" t="s">
        <v>192</v>
      </c>
      <c r="C131" s="17" t="s">
        <v>101</v>
      </c>
      <c r="D131" s="49">
        <v>443331</v>
      </c>
      <c r="E131" s="9">
        <v>98484</v>
      </c>
      <c r="F131" s="49">
        <v>541815</v>
      </c>
      <c r="G131" s="10" t="s">
        <v>70</v>
      </c>
    </row>
    <row r="132" spans="1:7">
      <c r="A132" s="10">
        <v>11212</v>
      </c>
      <c r="B132" s="17" t="s">
        <v>193</v>
      </c>
      <c r="C132" s="17" t="s">
        <v>101</v>
      </c>
      <c r="D132" s="49">
        <v>517156</v>
      </c>
      <c r="E132" s="9">
        <v>105667</v>
      </c>
      <c r="F132" s="49">
        <v>622823</v>
      </c>
      <c r="G132" s="10" t="s">
        <v>70</v>
      </c>
    </row>
    <row r="133" spans="1:7">
      <c r="A133" s="10">
        <v>11214</v>
      </c>
      <c r="B133" s="17" t="s">
        <v>194</v>
      </c>
      <c r="C133" s="17" t="s">
        <v>101</v>
      </c>
      <c r="D133" s="49">
        <v>21408.25</v>
      </c>
      <c r="E133" s="9">
        <v>5830.39</v>
      </c>
      <c r="F133" s="49">
        <v>27238.639999999999</v>
      </c>
      <c r="G133" s="10" t="s">
        <v>70</v>
      </c>
    </row>
    <row r="134" spans="1:7">
      <c r="A134" s="10">
        <v>11217</v>
      </c>
      <c r="B134" s="17" t="s">
        <v>195</v>
      </c>
      <c r="C134" s="17" t="s">
        <v>104</v>
      </c>
      <c r="D134" s="49">
        <v>164908.85999999999</v>
      </c>
      <c r="E134" s="9">
        <v>14986</v>
      </c>
      <c r="F134" s="49">
        <v>179894.86</v>
      </c>
      <c r="G134" s="10" t="s">
        <v>70</v>
      </c>
    </row>
    <row r="135" spans="1:7">
      <c r="A135" s="10">
        <v>11229</v>
      </c>
      <c r="B135" s="17" t="s">
        <v>196</v>
      </c>
      <c r="C135" s="17" t="s">
        <v>104</v>
      </c>
      <c r="D135" s="49">
        <v>523404</v>
      </c>
      <c r="E135" s="9">
        <v>108652</v>
      </c>
      <c r="F135" s="49">
        <v>632056</v>
      </c>
      <c r="G135" s="10" t="s">
        <v>70</v>
      </c>
    </row>
    <row r="136" spans="1:7">
      <c r="A136" s="10">
        <v>11231</v>
      </c>
      <c r="B136" s="17" t="s">
        <v>197</v>
      </c>
      <c r="C136" s="17" t="s">
        <v>101</v>
      </c>
      <c r="D136" s="49">
        <v>211622.76</v>
      </c>
      <c r="E136" s="9">
        <v>33717.31</v>
      </c>
      <c r="F136" s="49">
        <v>245340.07</v>
      </c>
      <c r="G136" s="10" t="s">
        <v>70</v>
      </c>
    </row>
    <row r="137" spans="1:7">
      <c r="A137" s="10">
        <v>11256</v>
      </c>
      <c r="B137" s="17" t="s">
        <v>198</v>
      </c>
      <c r="C137" s="17" t="s">
        <v>101</v>
      </c>
      <c r="D137" s="49">
        <v>59545.08</v>
      </c>
      <c r="E137" s="9">
        <v>17491.16</v>
      </c>
      <c r="F137" s="49">
        <v>77036.240000000005</v>
      </c>
      <c r="G137" s="10" t="s">
        <v>70</v>
      </c>
    </row>
    <row r="138" spans="1:7">
      <c r="A138" s="10">
        <v>11257</v>
      </c>
      <c r="B138" s="17" t="s">
        <v>199</v>
      </c>
      <c r="C138" s="17" t="s">
        <v>101</v>
      </c>
      <c r="D138" s="49">
        <v>186321</v>
      </c>
      <c r="E138" s="9">
        <v>51841</v>
      </c>
      <c r="F138" s="49">
        <v>238162</v>
      </c>
      <c r="G138" s="10" t="s">
        <v>70</v>
      </c>
    </row>
    <row r="139" spans="1:7">
      <c r="A139" s="10">
        <v>11263</v>
      </c>
      <c r="B139" s="17" t="s">
        <v>200</v>
      </c>
      <c r="C139" s="17" t="s">
        <v>101</v>
      </c>
      <c r="D139" s="49">
        <v>19848.36</v>
      </c>
      <c r="E139" s="9">
        <v>5830.39</v>
      </c>
      <c r="F139" s="49">
        <v>25678.75</v>
      </c>
      <c r="G139" s="10" t="s">
        <v>70</v>
      </c>
    </row>
    <row r="140" spans="1:7">
      <c r="A140" s="10">
        <v>11264</v>
      </c>
      <c r="B140" s="17" t="s">
        <v>201</v>
      </c>
      <c r="C140" s="17" t="s">
        <v>101</v>
      </c>
      <c r="D140" s="49">
        <v>448719.06</v>
      </c>
      <c r="E140" s="9">
        <v>114710.2</v>
      </c>
      <c r="F140" s="49">
        <v>563429.26</v>
      </c>
      <c r="G140" s="10" t="s">
        <v>70</v>
      </c>
    </row>
    <row r="141" spans="1:7">
      <c r="A141" s="10">
        <v>11267</v>
      </c>
      <c r="B141" s="17" t="s">
        <v>202</v>
      </c>
      <c r="C141" s="17" t="s">
        <v>101</v>
      </c>
      <c r="D141" s="49">
        <v>64425.440000000002</v>
      </c>
      <c r="E141" s="9">
        <v>16226.16</v>
      </c>
      <c r="F141" s="49">
        <v>80651.600000000006</v>
      </c>
      <c r="G141" s="10" t="s">
        <v>70</v>
      </c>
    </row>
    <row r="142" spans="1:7">
      <c r="A142" s="10">
        <v>11268</v>
      </c>
      <c r="B142" s="17" t="s">
        <v>203</v>
      </c>
      <c r="C142" s="17" t="s">
        <v>101</v>
      </c>
      <c r="D142" s="49">
        <v>150345</v>
      </c>
      <c r="E142" s="9">
        <v>37878</v>
      </c>
      <c r="F142" s="49">
        <v>188223</v>
      </c>
      <c r="G142" s="10" t="s">
        <v>70</v>
      </c>
    </row>
    <row r="143" spans="1:7">
      <c r="A143" s="10">
        <v>11269</v>
      </c>
      <c r="B143" s="17" t="s">
        <v>204</v>
      </c>
      <c r="C143" s="17" t="s">
        <v>131</v>
      </c>
      <c r="D143" s="49">
        <v>487190</v>
      </c>
      <c r="E143" s="9">
        <v>129039</v>
      </c>
      <c r="F143" s="49">
        <v>616229</v>
      </c>
      <c r="G143" s="10" t="s">
        <v>70</v>
      </c>
    </row>
    <row r="144" spans="1:7">
      <c r="A144" s="10">
        <v>11273</v>
      </c>
      <c r="B144" s="17" t="s">
        <v>205</v>
      </c>
      <c r="C144" s="17" t="s">
        <v>206</v>
      </c>
      <c r="D144" s="49">
        <v>42728.409999999996</v>
      </c>
      <c r="E144" s="9">
        <v>9990.9699999999993</v>
      </c>
      <c r="F144" s="49">
        <v>52719.38</v>
      </c>
      <c r="G144" s="10" t="s">
        <v>70</v>
      </c>
    </row>
    <row r="145" spans="1:7">
      <c r="A145" s="10">
        <v>11275</v>
      </c>
      <c r="B145" s="17" t="s">
        <v>207</v>
      </c>
      <c r="C145" s="17" t="s">
        <v>101</v>
      </c>
      <c r="D145" s="49">
        <v>547010</v>
      </c>
      <c r="E145" s="9">
        <v>102417</v>
      </c>
      <c r="F145" s="49">
        <v>649427</v>
      </c>
      <c r="G145" s="10" t="s">
        <v>70</v>
      </c>
    </row>
    <row r="146" spans="1:7">
      <c r="A146" s="10">
        <v>11276</v>
      </c>
      <c r="B146" s="17" t="s">
        <v>208</v>
      </c>
      <c r="C146" s="17" t="s">
        <v>104</v>
      </c>
      <c r="D146" s="49">
        <v>60838.48</v>
      </c>
      <c r="E146" s="9">
        <v>16023.76</v>
      </c>
      <c r="F146" s="49">
        <v>76862.240000000005</v>
      </c>
      <c r="G146" s="10" t="s">
        <v>70</v>
      </c>
    </row>
    <row r="147" spans="1:7">
      <c r="A147" s="10">
        <v>11277</v>
      </c>
      <c r="B147" s="17" t="s">
        <v>209</v>
      </c>
      <c r="C147" s="17" t="s">
        <v>131</v>
      </c>
      <c r="D147" s="49">
        <v>106941.99000000002</v>
      </c>
      <c r="E147" s="9">
        <v>27886.93</v>
      </c>
      <c r="F147" s="49">
        <v>134828.92000000001</v>
      </c>
      <c r="G147" s="10" t="s">
        <v>70</v>
      </c>
    </row>
    <row r="148" spans="1:7">
      <c r="A148" s="10">
        <v>11279</v>
      </c>
      <c r="B148" s="17" t="s">
        <v>210</v>
      </c>
      <c r="C148" s="17" t="s">
        <v>101</v>
      </c>
      <c r="D148" s="49">
        <v>710014.69000000006</v>
      </c>
      <c r="E148" s="9">
        <v>191275.59</v>
      </c>
      <c r="F148" s="49">
        <v>901290.28</v>
      </c>
      <c r="G148" s="10" t="s">
        <v>70</v>
      </c>
    </row>
    <row r="149" spans="1:7">
      <c r="A149" s="10">
        <v>11311</v>
      </c>
      <c r="B149" s="17" t="s">
        <v>211</v>
      </c>
      <c r="C149" s="17" t="s">
        <v>104</v>
      </c>
      <c r="D149" s="49">
        <v>338491</v>
      </c>
      <c r="E149" s="9">
        <v>96676</v>
      </c>
      <c r="F149" s="49">
        <v>435167</v>
      </c>
      <c r="G149" s="10" t="s">
        <v>70</v>
      </c>
    </row>
    <row r="150" spans="1:7">
      <c r="A150" s="10">
        <v>11312</v>
      </c>
      <c r="B150" s="17" t="s">
        <v>212</v>
      </c>
      <c r="C150" s="17" t="s">
        <v>213</v>
      </c>
      <c r="D150" s="49">
        <v>273996</v>
      </c>
      <c r="E150" s="9">
        <v>29974</v>
      </c>
      <c r="F150" s="49">
        <v>303970</v>
      </c>
      <c r="G150" s="10" t="s">
        <v>70</v>
      </c>
    </row>
    <row r="151" spans="1:7">
      <c r="A151" s="10">
        <v>11314</v>
      </c>
      <c r="B151" s="17" t="s">
        <v>214</v>
      </c>
      <c r="C151" s="17" t="s">
        <v>104</v>
      </c>
      <c r="D151" s="49">
        <v>486385</v>
      </c>
      <c r="E151" s="9">
        <v>92244</v>
      </c>
      <c r="F151" s="49">
        <v>578629</v>
      </c>
      <c r="G151" s="10" t="s">
        <v>70</v>
      </c>
    </row>
    <row r="152" spans="1:7">
      <c r="A152" s="10">
        <v>11317</v>
      </c>
      <c r="B152" s="17" t="s">
        <v>215</v>
      </c>
      <c r="C152" s="17" t="s">
        <v>216</v>
      </c>
      <c r="D152" s="49">
        <v>19208994</v>
      </c>
      <c r="E152" s="9">
        <v>1533300</v>
      </c>
      <c r="F152" s="49">
        <v>20742294</v>
      </c>
      <c r="G152" s="10" t="s">
        <v>70</v>
      </c>
    </row>
    <row r="153" spans="1:7">
      <c r="A153" s="10">
        <v>11318</v>
      </c>
      <c r="B153" s="17" t="s">
        <v>217</v>
      </c>
      <c r="C153" s="17" t="s">
        <v>218</v>
      </c>
      <c r="D153" s="49">
        <v>30849348</v>
      </c>
      <c r="E153" s="9">
        <v>4033578</v>
      </c>
      <c r="F153" s="49">
        <v>34882926</v>
      </c>
      <c r="G153" s="10" t="s">
        <v>70</v>
      </c>
    </row>
    <row r="154" spans="1:7">
      <c r="A154" s="10">
        <v>11319</v>
      </c>
      <c r="B154" s="17" t="s">
        <v>219</v>
      </c>
      <c r="C154" s="17" t="s">
        <v>220</v>
      </c>
      <c r="D154" s="49">
        <v>19796809</v>
      </c>
      <c r="E154" s="9">
        <v>1295775</v>
      </c>
      <c r="F154" s="49">
        <v>21092584</v>
      </c>
      <c r="G154" s="10" t="s">
        <v>70</v>
      </c>
    </row>
    <row r="155" spans="1:7">
      <c r="A155" s="10">
        <v>11326</v>
      </c>
      <c r="B155" s="17" t="s">
        <v>221</v>
      </c>
      <c r="C155" s="17" t="s">
        <v>222</v>
      </c>
      <c r="D155" s="49">
        <v>25277347</v>
      </c>
      <c r="E155" s="9">
        <v>1009578</v>
      </c>
      <c r="F155" s="49">
        <v>26286925</v>
      </c>
      <c r="G155" s="10" t="s">
        <v>70</v>
      </c>
    </row>
    <row r="156" spans="1:7">
      <c r="A156" s="10">
        <v>11340</v>
      </c>
      <c r="B156" s="17" t="s">
        <v>223</v>
      </c>
      <c r="C156" s="17" t="s">
        <v>224</v>
      </c>
      <c r="D156" s="49">
        <v>320740</v>
      </c>
      <c r="E156" s="9">
        <v>88558</v>
      </c>
      <c r="F156" s="49">
        <v>409298</v>
      </c>
      <c r="G156" s="10" t="s">
        <v>70</v>
      </c>
    </row>
    <row r="157" spans="1:7">
      <c r="A157" s="10">
        <v>11344</v>
      </c>
      <c r="B157" s="17" t="s">
        <v>225</v>
      </c>
      <c r="C157" s="17" t="s">
        <v>226</v>
      </c>
      <c r="D157" s="49">
        <v>9311841.5299999993</v>
      </c>
      <c r="E157" s="9">
        <v>997190</v>
      </c>
      <c r="F157" s="49">
        <v>10309031.529999999</v>
      </c>
      <c r="G157" s="10" t="s">
        <v>70</v>
      </c>
    </row>
    <row r="158" spans="1:7">
      <c r="A158" s="10">
        <v>11347</v>
      </c>
      <c r="B158" s="17" t="s">
        <v>227</v>
      </c>
      <c r="C158" s="17" t="s">
        <v>228</v>
      </c>
      <c r="D158" s="49">
        <v>2796182</v>
      </c>
      <c r="E158" s="9">
        <v>3575881</v>
      </c>
      <c r="F158" s="49">
        <v>6372063</v>
      </c>
      <c r="G158" s="10" t="s">
        <v>67</v>
      </c>
    </row>
    <row r="159" spans="1:7">
      <c r="A159" s="10">
        <v>11350</v>
      </c>
      <c r="B159" s="17" t="s">
        <v>229</v>
      </c>
      <c r="C159" s="17" t="s">
        <v>230</v>
      </c>
      <c r="D159" s="49">
        <v>2159012.31</v>
      </c>
      <c r="E159" s="9">
        <v>224680.68</v>
      </c>
      <c r="F159" s="49">
        <v>2383692.9900000002</v>
      </c>
      <c r="G159" s="10" t="s">
        <v>67</v>
      </c>
    </row>
    <row r="160" spans="1:7">
      <c r="A160" s="10">
        <v>11351</v>
      </c>
      <c r="B160" s="17" t="s">
        <v>231</v>
      </c>
      <c r="C160" s="17" t="s">
        <v>232</v>
      </c>
      <c r="D160" s="49">
        <v>73737224.579999998</v>
      </c>
      <c r="E160" s="9">
        <v>1849344.06</v>
      </c>
      <c r="F160" s="49">
        <v>75586568.640000001</v>
      </c>
      <c r="G160" s="10" t="s">
        <v>70</v>
      </c>
    </row>
    <row r="161" spans="1:7">
      <c r="A161" s="10">
        <v>11352</v>
      </c>
      <c r="B161" s="17" t="s">
        <v>233</v>
      </c>
      <c r="C161" s="17" t="s">
        <v>234</v>
      </c>
      <c r="D161" s="49">
        <v>438209.69</v>
      </c>
      <c r="E161" s="9">
        <v>86181.92</v>
      </c>
      <c r="F161" s="49">
        <v>524391.61</v>
      </c>
      <c r="G161" s="10" t="s">
        <v>70</v>
      </c>
    </row>
    <row r="162" spans="1:7">
      <c r="A162" s="10">
        <v>11365</v>
      </c>
      <c r="B162" s="17" t="s">
        <v>235</v>
      </c>
      <c r="C162" s="17" t="s">
        <v>236</v>
      </c>
      <c r="D162" s="49">
        <v>1464496</v>
      </c>
      <c r="E162" s="9">
        <v>378483</v>
      </c>
      <c r="F162" s="49">
        <v>1842979</v>
      </c>
      <c r="G162" s="10" t="s">
        <v>70</v>
      </c>
    </row>
    <row r="163" spans="1:7">
      <c r="A163" s="10">
        <v>11372</v>
      </c>
      <c r="B163" s="17" t="s">
        <v>237</v>
      </c>
      <c r="C163" s="17" t="s">
        <v>238</v>
      </c>
      <c r="D163" s="49">
        <v>3696956.6</v>
      </c>
      <c r="E163" s="9">
        <v>436383.23</v>
      </c>
      <c r="F163" s="49">
        <v>4133339.83</v>
      </c>
      <c r="G163" s="10" t="s">
        <v>67</v>
      </c>
    </row>
    <row r="164" spans="1:7">
      <c r="A164" s="10">
        <v>11385</v>
      </c>
      <c r="B164" s="17" t="s">
        <v>239</v>
      </c>
      <c r="C164" s="17" t="s">
        <v>240</v>
      </c>
      <c r="D164" s="49">
        <v>2973035</v>
      </c>
      <c r="E164" s="9">
        <v>439541</v>
      </c>
      <c r="F164" s="49">
        <v>3412576</v>
      </c>
      <c r="G164" s="10" t="s">
        <v>67</v>
      </c>
    </row>
    <row r="165" spans="1:7">
      <c r="A165" s="10">
        <v>11402</v>
      </c>
      <c r="B165" s="17" t="s">
        <v>241</v>
      </c>
      <c r="C165" s="17" t="s">
        <v>242</v>
      </c>
      <c r="D165" s="49">
        <v>61444255.520000003</v>
      </c>
      <c r="E165" s="9">
        <v>0</v>
      </c>
      <c r="F165" s="49">
        <v>61444255.520000003</v>
      </c>
      <c r="G165" s="10" t="s">
        <v>67</v>
      </c>
    </row>
    <row r="166" spans="1:7">
      <c r="A166" s="10">
        <v>11449</v>
      </c>
      <c r="B166" s="17" t="s">
        <v>243</v>
      </c>
      <c r="C166" s="17" t="s">
        <v>244</v>
      </c>
      <c r="D166" s="49">
        <v>642721</v>
      </c>
      <c r="E166" s="9">
        <v>125133</v>
      </c>
      <c r="F166" s="49">
        <v>767854</v>
      </c>
      <c r="G166" s="10" t="s">
        <v>70</v>
      </c>
    </row>
    <row r="167" spans="1:7">
      <c r="A167" s="10">
        <v>11465</v>
      </c>
      <c r="B167" s="17" t="s">
        <v>245</v>
      </c>
      <c r="C167" s="17" t="s">
        <v>246</v>
      </c>
      <c r="D167" s="49">
        <v>1201420</v>
      </c>
      <c r="E167" s="9">
        <v>224731</v>
      </c>
      <c r="F167" s="49">
        <v>1426151</v>
      </c>
      <c r="G167" s="10" t="s">
        <v>70</v>
      </c>
    </row>
    <row r="168" spans="1:7">
      <c r="A168" s="10">
        <v>11478</v>
      </c>
      <c r="B168" s="17" t="s">
        <v>247</v>
      </c>
      <c r="C168" s="17" t="s">
        <v>248</v>
      </c>
      <c r="D168" s="49">
        <v>2648259.06</v>
      </c>
      <c r="E168" s="9">
        <v>384632.14</v>
      </c>
      <c r="F168" s="49">
        <v>3032891.2</v>
      </c>
      <c r="G168" s="10" t="s">
        <v>67</v>
      </c>
    </row>
    <row r="169" spans="1:7">
      <c r="A169" s="10">
        <v>11479</v>
      </c>
      <c r="B169" s="17" t="s">
        <v>249</v>
      </c>
      <c r="C169" s="17" t="s">
        <v>250</v>
      </c>
      <c r="D169" s="49">
        <v>8180049.0300000003</v>
      </c>
      <c r="E169" s="9">
        <v>7159883.2999999998</v>
      </c>
      <c r="F169" s="49">
        <v>15339932.33</v>
      </c>
      <c r="G169" s="10" t="s">
        <v>67</v>
      </c>
    </row>
    <row r="170" spans="1:7">
      <c r="A170" s="10">
        <v>11489</v>
      </c>
      <c r="B170" s="17" t="s">
        <v>251</v>
      </c>
      <c r="C170" s="17" t="s">
        <v>252</v>
      </c>
      <c r="D170" s="49">
        <v>14795324</v>
      </c>
      <c r="E170" s="9">
        <v>6537037</v>
      </c>
      <c r="F170" s="49">
        <v>21332361</v>
      </c>
      <c r="G170" s="10" t="s">
        <v>67</v>
      </c>
    </row>
    <row r="171" spans="1:7">
      <c r="A171" s="10">
        <v>11508</v>
      </c>
      <c r="B171" s="17" t="s">
        <v>253</v>
      </c>
      <c r="C171" s="17" t="s">
        <v>254</v>
      </c>
      <c r="D171" s="49">
        <v>1764568.92</v>
      </c>
      <c r="E171" s="9">
        <v>389437.84</v>
      </c>
      <c r="F171" s="49">
        <v>2154006.7599999998</v>
      </c>
      <c r="G171" s="10" t="s">
        <v>70</v>
      </c>
    </row>
    <row r="172" spans="1:7">
      <c r="A172" s="10">
        <v>11518</v>
      </c>
      <c r="B172" s="17" t="s">
        <v>255</v>
      </c>
      <c r="C172" s="17" t="s">
        <v>256</v>
      </c>
      <c r="D172" s="49">
        <v>9762754.5899999999</v>
      </c>
      <c r="E172" s="9">
        <v>853056.42</v>
      </c>
      <c r="F172" s="49">
        <v>10615811.01</v>
      </c>
      <c r="G172" s="10" t="s">
        <v>70</v>
      </c>
    </row>
    <row r="173" spans="1:7">
      <c r="A173" s="10">
        <v>11522</v>
      </c>
      <c r="B173" s="17" t="s">
        <v>257</v>
      </c>
      <c r="C173" s="17" t="s">
        <v>258</v>
      </c>
      <c r="D173" s="49">
        <v>14918381.07</v>
      </c>
      <c r="E173" s="49">
        <v>1965608.26</v>
      </c>
      <c r="F173" s="49">
        <v>16883989.330000002</v>
      </c>
      <c r="G173" s="10" t="s">
        <v>70</v>
      </c>
    </row>
    <row r="174" spans="1:7">
      <c r="A174" s="10">
        <v>11524</v>
      </c>
      <c r="B174" s="17" t="s">
        <v>259</v>
      </c>
      <c r="C174" s="17" t="s">
        <v>260</v>
      </c>
      <c r="D174" s="49">
        <v>14311922.449999999</v>
      </c>
      <c r="E174" s="9">
        <v>2060901.35</v>
      </c>
      <c r="F174" s="49">
        <v>16372823.799999999</v>
      </c>
      <c r="G174" s="10" t="s">
        <v>70</v>
      </c>
    </row>
    <row r="175" spans="1:7">
      <c r="A175" s="10">
        <v>11526</v>
      </c>
      <c r="B175" s="17" t="s">
        <v>261</v>
      </c>
      <c r="C175" s="17" t="s">
        <v>262</v>
      </c>
      <c r="D175" s="49">
        <v>7073217</v>
      </c>
      <c r="E175" s="9">
        <v>1287705</v>
      </c>
      <c r="F175" s="49">
        <v>8360922</v>
      </c>
      <c r="G175" s="10" t="s">
        <v>70</v>
      </c>
    </row>
    <row r="176" spans="1:7">
      <c r="A176" s="10">
        <v>11532</v>
      </c>
      <c r="B176" s="17" t="s">
        <v>263</v>
      </c>
      <c r="C176" s="17" t="s">
        <v>264</v>
      </c>
      <c r="D176" s="49">
        <v>11019180.1</v>
      </c>
      <c r="E176" s="9">
        <v>1352204.36</v>
      </c>
      <c r="F176" s="49">
        <v>12371384.459999999</v>
      </c>
      <c r="G176" s="10" t="s">
        <v>70</v>
      </c>
    </row>
    <row r="177" spans="1:7">
      <c r="A177" s="10">
        <v>11533</v>
      </c>
      <c r="B177" s="17" t="s">
        <v>265</v>
      </c>
      <c r="C177" s="17" t="s">
        <v>266</v>
      </c>
      <c r="D177" s="49">
        <v>14865613.02</v>
      </c>
      <c r="E177" s="9">
        <v>1158946.56</v>
      </c>
      <c r="F177" s="49">
        <v>16024559.58</v>
      </c>
      <c r="G177" s="10" t="s">
        <v>70</v>
      </c>
    </row>
    <row r="178" spans="1:7">
      <c r="A178" s="10">
        <v>11534</v>
      </c>
      <c r="B178" s="17" t="s">
        <v>267</v>
      </c>
      <c r="C178" s="17" t="s">
        <v>268</v>
      </c>
      <c r="D178" s="49">
        <v>85296.74</v>
      </c>
      <c r="E178" s="9">
        <v>2478.06</v>
      </c>
      <c r="F178" s="49">
        <v>87774.8</v>
      </c>
      <c r="G178" s="10" t="s">
        <v>70</v>
      </c>
    </row>
    <row r="179" spans="1:7">
      <c r="A179" s="10">
        <v>11537</v>
      </c>
      <c r="B179" s="17" t="s">
        <v>269</v>
      </c>
      <c r="C179" s="17" t="s">
        <v>270</v>
      </c>
      <c r="D179" s="49">
        <v>5962412.5200000005</v>
      </c>
      <c r="E179" s="9">
        <v>1701923.62</v>
      </c>
      <c r="F179" s="49">
        <v>7664336.1400000006</v>
      </c>
      <c r="G179" s="10" t="s">
        <v>138</v>
      </c>
    </row>
    <row r="180" spans="1:7">
      <c r="A180" s="10">
        <v>11540</v>
      </c>
      <c r="B180" s="17" t="s">
        <v>271</v>
      </c>
      <c r="C180" s="17" t="s">
        <v>272</v>
      </c>
      <c r="D180" s="49">
        <v>20710527</v>
      </c>
      <c r="E180" s="9">
        <v>1176376</v>
      </c>
      <c r="F180" s="49">
        <v>21886903</v>
      </c>
      <c r="G180" s="10" t="s">
        <v>70</v>
      </c>
    </row>
    <row r="181" spans="1:7">
      <c r="A181" s="10">
        <v>11555</v>
      </c>
      <c r="B181" s="17" t="s">
        <v>273</v>
      </c>
      <c r="C181" s="17" t="s">
        <v>274</v>
      </c>
      <c r="D181" s="49">
        <v>61558468.950000003</v>
      </c>
      <c r="E181" s="9">
        <v>0</v>
      </c>
      <c r="F181" s="49">
        <v>61558468.950000003</v>
      </c>
      <c r="G181" s="10" t="s">
        <v>67</v>
      </c>
    </row>
    <row r="182" spans="1:7">
      <c r="A182" s="10">
        <v>11556</v>
      </c>
      <c r="B182" s="17" t="s">
        <v>275</v>
      </c>
      <c r="C182" s="17" t="s">
        <v>276</v>
      </c>
      <c r="D182" s="49">
        <v>46643078.390000001</v>
      </c>
      <c r="E182" s="9">
        <v>0</v>
      </c>
      <c r="F182" s="49">
        <v>46643078.390000001</v>
      </c>
      <c r="G182" s="10" t="s">
        <v>67</v>
      </c>
    </row>
    <row r="183" spans="1:7">
      <c r="A183" s="10">
        <v>11557</v>
      </c>
      <c r="B183" s="17" t="s">
        <v>277</v>
      </c>
      <c r="C183" s="17" t="s">
        <v>278</v>
      </c>
      <c r="D183" s="49">
        <v>88096455.739999995</v>
      </c>
      <c r="E183" s="9">
        <v>0</v>
      </c>
      <c r="F183" s="49">
        <v>88096455.739999995</v>
      </c>
      <c r="G183" s="10" t="s">
        <v>67</v>
      </c>
    </row>
    <row r="184" spans="1:7">
      <c r="A184" s="10">
        <v>11560</v>
      </c>
      <c r="B184" s="17" t="s">
        <v>279</v>
      </c>
      <c r="C184" s="17" t="s">
        <v>280</v>
      </c>
      <c r="D184" s="49">
        <v>13720208.310000001</v>
      </c>
      <c r="E184" s="49">
        <v>2225873.62</v>
      </c>
      <c r="F184" s="49">
        <v>15946081.93</v>
      </c>
      <c r="G184" s="10" t="s">
        <v>70</v>
      </c>
    </row>
    <row r="185" spans="1:7">
      <c r="A185" s="10">
        <v>11566</v>
      </c>
      <c r="B185" s="17" t="s">
        <v>281</v>
      </c>
      <c r="C185" s="17" t="s">
        <v>282</v>
      </c>
      <c r="D185" s="49">
        <v>3478518</v>
      </c>
      <c r="E185" s="49">
        <v>338280</v>
      </c>
      <c r="F185" s="49">
        <v>3816798</v>
      </c>
      <c r="G185" s="10" t="s">
        <v>67</v>
      </c>
    </row>
    <row r="186" spans="1:7">
      <c r="A186" s="10">
        <v>11573</v>
      </c>
      <c r="B186" s="17" t="s">
        <v>283</v>
      </c>
      <c r="C186" s="17" t="s">
        <v>284</v>
      </c>
      <c r="D186" s="49">
        <v>6929384</v>
      </c>
      <c r="E186" s="9">
        <v>0</v>
      </c>
      <c r="F186" s="49">
        <v>6929384</v>
      </c>
      <c r="G186" s="10" t="s">
        <v>67</v>
      </c>
    </row>
    <row r="187" spans="1:7">
      <c r="A187" s="10">
        <v>11583</v>
      </c>
      <c r="B187" s="17" t="s">
        <v>285</v>
      </c>
      <c r="C187" s="17" t="s">
        <v>286</v>
      </c>
      <c r="D187" s="49">
        <v>332062581</v>
      </c>
      <c r="E187" s="9">
        <v>544207595</v>
      </c>
      <c r="F187" s="49">
        <v>876270176</v>
      </c>
      <c r="G187" s="10" t="s">
        <v>138</v>
      </c>
    </row>
    <row r="188" spans="1:7">
      <c r="A188" s="10">
        <v>11627</v>
      </c>
      <c r="B188" s="17" t="s">
        <v>287</v>
      </c>
      <c r="C188" s="17" t="s">
        <v>288</v>
      </c>
      <c r="D188" s="49">
        <v>13486398.85</v>
      </c>
      <c r="E188" s="9">
        <v>1744482.27</v>
      </c>
      <c r="F188" s="49">
        <v>15230881.119999999</v>
      </c>
      <c r="G188" s="10" t="s">
        <v>70</v>
      </c>
    </row>
    <row r="189" spans="1:7">
      <c r="A189" s="10">
        <v>11629</v>
      </c>
      <c r="B189" s="17" t="s">
        <v>289</v>
      </c>
      <c r="C189" s="17" t="s">
        <v>290</v>
      </c>
      <c r="D189" s="49">
        <v>8070964.96</v>
      </c>
      <c r="E189" s="9">
        <v>1339801.28</v>
      </c>
      <c r="F189" s="49">
        <v>9410766.2400000002</v>
      </c>
      <c r="G189" s="10" t="s">
        <v>70</v>
      </c>
    </row>
    <row r="190" spans="1:7">
      <c r="A190" s="10">
        <v>11633</v>
      </c>
      <c r="B190" s="17" t="s">
        <v>291</v>
      </c>
      <c r="C190" s="17" t="s">
        <v>292</v>
      </c>
      <c r="D190" s="49">
        <v>13807923.4</v>
      </c>
      <c r="E190" s="9">
        <v>1807601.11</v>
      </c>
      <c r="F190" s="49">
        <v>15615524.51</v>
      </c>
      <c r="G190" s="10" t="s">
        <v>70</v>
      </c>
    </row>
    <row r="191" spans="1:7">
      <c r="A191" s="10">
        <v>11636</v>
      </c>
      <c r="B191" s="17" t="s">
        <v>293</v>
      </c>
      <c r="C191" s="17" t="s">
        <v>294</v>
      </c>
      <c r="D191" s="49">
        <v>9529190.370000001</v>
      </c>
      <c r="E191" s="9">
        <v>620134.68999999994</v>
      </c>
      <c r="F191" s="49">
        <v>10149325.060000001</v>
      </c>
      <c r="G191" s="10" t="s">
        <v>70</v>
      </c>
    </row>
    <row r="192" spans="1:7">
      <c r="A192" s="10">
        <v>11639</v>
      </c>
      <c r="B192" s="17" t="s">
        <v>295</v>
      </c>
      <c r="C192" s="17" t="s">
        <v>296</v>
      </c>
      <c r="D192" s="49">
        <v>7096249.5</v>
      </c>
      <c r="E192" s="9">
        <v>195136.32</v>
      </c>
      <c r="F192" s="49">
        <v>7291385.8200000003</v>
      </c>
      <c r="G192" s="10" t="s">
        <v>70</v>
      </c>
    </row>
    <row r="193" spans="1:7">
      <c r="A193" s="10">
        <v>11640</v>
      </c>
      <c r="B193" s="17" t="s">
        <v>297</v>
      </c>
      <c r="C193" s="17" t="s">
        <v>298</v>
      </c>
      <c r="D193" s="49">
        <v>5425810.5700000003</v>
      </c>
      <c r="E193" s="9">
        <v>165903.29999999999</v>
      </c>
      <c r="F193" s="49">
        <v>5591713.8700000001</v>
      </c>
      <c r="G193" s="10" t="s">
        <v>70</v>
      </c>
    </row>
    <row r="194" spans="1:7">
      <c r="A194" s="10">
        <v>11650</v>
      </c>
      <c r="B194" s="17" t="s">
        <v>299</v>
      </c>
      <c r="C194" s="17" t="s">
        <v>300</v>
      </c>
      <c r="D194" s="49">
        <v>5152111.1400000006</v>
      </c>
      <c r="E194" s="9">
        <v>716918.6</v>
      </c>
      <c r="F194" s="49">
        <v>5869029.7400000002</v>
      </c>
      <c r="G194" s="10" t="s">
        <v>70</v>
      </c>
    </row>
    <row r="195" spans="1:7">
      <c r="A195" s="10">
        <v>11652</v>
      </c>
      <c r="B195" s="17" t="s">
        <v>301</v>
      </c>
      <c r="C195" s="17" t="s">
        <v>302</v>
      </c>
      <c r="D195" s="49">
        <v>82726096.379999995</v>
      </c>
      <c r="E195" s="9">
        <v>0</v>
      </c>
      <c r="F195" s="49">
        <v>82726096.379999995</v>
      </c>
      <c r="G195" s="10" t="s">
        <v>67</v>
      </c>
    </row>
    <row r="196" spans="1:7">
      <c r="A196" s="10">
        <v>11658</v>
      </c>
      <c r="B196" s="17" t="s">
        <v>303</v>
      </c>
      <c r="C196" s="17" t="s">
        <v>304</v>
      </c>
      <c r="D196" s="49">
        <v>11620676.42</v>
      </c>
      <c r="E196" s="9">
        <v>1669736.97</v>
      </c>
      <c r="F196" s="49">
        <v>13290413.390000001</v>
      </c>
      <c r="G196" s="10" t="s">
        <v>70</v>
      </c>
    </row>
    <row r="197" spans="1:7">
      <c r="A197" s="10">
        <v>11664</v>
      </c>
      <c r="B197" s="17" t="s">
        <v>305</v>
      </c>
      <c r="C197" s="17" t="s">
        <v>306</v>
      </c>
      <c r="D197" s="49">
        <v>11644048.43</v>
      </c>
      <c r="E197" s="9">
        <v>2115538.38</v>
      </c>
      <c r="F197" s="49">
        <v>13759586.810000001</v>
      </c>
      <c r="G197" s="10" t="s">
        <v>70</v>
      </c>
    </row>
    <row r="198" spans="1:7">
      <c r="A198" s="10">
        <v>11666</v>
      </c>
      <c r="B198" s="17" t="s">
        <v>307</v>
      </c>
      <c r="C198" s="17" t="s">
        <v>308</v>
      </c>
      <c r="D198" s="49">
        <v>5629060</v>
      </c>
      <c r="E198" s="9">
        <v>178712.97</v>
      </c>
      <c r="F198" s="49">
        <v>5807772.9699999997</v>
      </c>
      <c r="G198" s="10" t="s">
        <v>70</v>
      </c>
    </row>
    <row r="199" spans="1:7">
      <c r="A199" s="10">
        <v>11671</v>
      </c>
      <c r="B199" s="17" t="s">
        <v>309</v>
      </c>
      <c r="C199" s="17" t="s">
        <v>310</v>
      </c>
      <c r="D199" s="49">
        <v>5314332</v>
      </c>
      <c r="E199" s="9">
        <v>740394.01</v>
      </c>
      <c r="F199" s="49">
        <v>6054726.0099999998</v>
      </c>
      <c r="G199" s="10" t="s">
        <v>70</v>
      </c>
    </row>
    <row r="200" spans="1:7">
      <c r="A200" s="10">
        <v>11673</v>
      </c>
      <c r="B200" s="17" t="s">
        <v>311</v>
      </c>
      <c r="C200" s="17" t="s">
        <v>312</v>
      </c>
      <c r="D200" s="49">
        <v>12445015.33</v>
      </c>
      <c r="E200" s="9">
        <v>1869089.52</v>
      </c>
      <c r="F200" s="49">
        <v>14314104.85</v>
      </c>
      <c r="G200" s="10" t="s">
        <v>70</v>
      </c>
    </row>
    <row r="201" spans="1:7">
      <c r="A201" s="10">
        <v>11675</v>
      </c>
      <c r="B201" s="17" t="s">
        <v>313</v>
      </c>
      <c r="C201" s="17" t="s">
        <v>314</v>
      </c>
      <c r="D201" s="49">
        <v>9430329.2200000007</v>
      </c>
      <c r="E201" s="9">
        <v>1577046.09</v>
      </c>
      <c r="F201" s="49">
        <v>11007375.310000001</v>
      </c>
      <c r="G201" s="10" t="s">
        <v>70</v>
      </c>
    </row>
    <row r="202" spans="1:7">
      <c r="A202" s="10">
        <v>11680</v>
      </c>
      <c r="B202" s="17" t="s">
        <v>315</v>
      </c>
      <c r="C202" s="17" t="s">
        <v>316</v>
      </c>
      <c r="D202" s="49">
        <v>1155804</v>
      </c>
      <c r="E202" s="9">
        <v>153603</v>
      </c>
      <c r="F202" s="49">
        <v>1309407</v>
      </c>
      <c r="G202" s="10" t="s">
        <v>70</v>
      </c>
    </row>
    <row r="203" spans="1:7">
      <c r="A203" s="10">
        <v>11682</v>
      </c>
      <c r="B203" s="17" t="s">
        <v>317</v>
      </c>
      <c r="C203" s="17" t="s">
        <v>318</v>
      </c>
      <c r="D203" s="49">
        <v>2583133.54</v>
      </c>
      <c r="E203" s="9">
        <v>288123.63</v>
      </c>
      <c r="F203" s="49">
        <v>2871257.17</v>
      </c>
      <c r="G203" s="10" t="s">
        <v>67</v>
      </c>
    </row>
    <row r="204" spans="1:7">
      <c r="A204" s="10">
        <v>11686</v>
      </c>
      <c r="B204" s="17" t="s">
        <v>319</v>
      </c>
      <c r="C204" s="17" t="s">
        <v>320</v>
      </c>
      <c r="D204" s="49">
        <v>10313627</v>
      </c>
      <c r="E204" s="9">
        <v>306131.37</v>
      </c>
      <c r="F204" s="49">
        <v>10619758.369999999</v>
      </c>
      <c r="G204" s="10" t="s">
        <v>70</v>
      </c>
    </row>
    <row r="205" spans="1:7">
      <c r="A205" s="10">
        <v>11696</v>
      </c>
      <c r="B205" s="17" t="s">
        <v>321</v>
      </c>
      <c r="C205" s="17" t="s">
        <v>322</v>
      </c>
      <c r="D205" s="49">
        <v>0</v>
      </c>
      <c r="E205" s="9">
        <v>18151116.719999999</v>
      </c>
      <c r="F205" s="9">
        <v>18151116.719999999</v>
      </c>
      <c r="G205" s="10" t="s">
        <v>323</v>
      </c>
    </row>
    <row r="206" spans="1:7">
      <c r="A206" s="10">
        <v>11707</v>
      </c>
      <c r="B206" s="17" t="s">
        <v>324</v>
      </c>
      <c r="C206" s="17" t="s">
        <v>325</v>
      </c>
      <c r="D206" s="49">
        <v>3924015.69</v>
      </c>
      <c r="E206" s="9">
        <v>579767.52</v>
      </c>
      <c r="F206" s="49">
        <v>4503783.21</v>
      </c>
      <c r="G206" s="10" t="s">
        <v>67</v>
      </c>
    </row>
    <row r="207" spans="1:7">
      <c r="A207" s="10">
        <v>11711</v>
      </c>
      <c r="B207" s="17" t="s">
        <v>326</v>
      </c>
      <c r="C207" s="17" t="s">
        <v>327</v>
      </c>
      <c r="D207" s="49">
        <v>12087876.17</v>
      </c>
      <c r="E207" s="9">
        <v>1820361.92</v>
      </c>
      <c r="F207" s="49">
        <v>13908238.09</v>
      </c>
      <c r="G207" s="10" t="s">
        <v>70</v>
      </c>
    </row>
    <row r="208" spans="1:7">
      <c r="A208" s="10">
        <v>11712</v>
      </c>
      <c r="B208" s="17" t="s">
        <v>328</v>
      </c>
      <c r="C208" s="17" t="s">
        <v>329</v>
      </c>
      <c r="D208" s="49">
        <v>4926640.1099999994</v>
      </c>
      <c r="E208" s="9">
        <v>147870.9</v>
      </c>
      <c r="F208" s="49">
        <v>5074511.01</v>
      </c>
      <c r="G208" s="10" t="s">
        <v>70</v>
      </c>
    </row>
    <row r="209" spans="1:14">
      <c r="A209" s="10">
        <v>11714</v>
      </c>
      <c r="B209" s="17" t="s">
        <v>330</v>
      </c>
      <c r="C209" s="17" t="s">
        <v>331</v>
      </c>
      <c r="D209" s="49">
        <v>4807675.4699999988</v>
      </c>
      <c r="E209" s="9">
        <v>13386633.34</v>
      </c>
      <c r="F209" s="49">
        <v>18194308.809999999</v>
      </c>
      <c r="G209" s="10" t="s">
        <v>323</v>
      </c>
    </row>
    <row r="210" spans="1:14">
      <c r="A210" s="10">
        <v>11715</v>
      </c>
      <c r="B210" s="17" t="s">
        <v>332</v>
      </c>
      <c r="C210" s="17" t="s">
        <v>333</v>
      </c>
      <c r="D210" s="49">
        <v>6849050.2599999979</v>
      </c>
      <c r="E210" s="9">
        <v>19064883.850000001</v>
      </c>
      <c r="F210" s="49">
        <v>25913934.109999999</v>
      </c>
      <c r="G210" s="10" t="s">
        <v>323</v>
      </c>
    </row>
    <row r="211" spans="1:14">
      <c r="A211" s="10">
        <v>11716</v>
      </c>
      <c r="B211" s="17" t="s">
        <v>334</v>
      </c>
      <c r="C211" s="17" t="s">
        <v>335</v>
      </c>
      <c r="D211" s="49">
        <v>1033375.81</v>
      </c>
      <c r="E211" s="9">
        <v>84035.96</v>
      </c>
      <c r="F211" s="49">
        <v>1117411.77</v>
      </c>
      <c r="G211" s="10" t="s">
        <v>70</v>
      </c>
    </row>
    <row r="212" spans="1:14">
      <c r="A212" s="10">
        <v>11718</v>
      </c>
      <c r="B212" s="17" t="s">
        <v>336</v>
      </c>
      <c r="C212" s="17" t="s">
        <v>337</v>
      </c>
      <c r="D212" s="49">
        <v>3767690.42</v>
      </c>
      <c r="E212" s="9">
        <v>10493001.48</v>
      </c>
      <c r="F212" s="49">
        <v>14260691.9</v>
      </c>
      <c r="G212" s="10" t="s">
        <v>323</v>
      </c>
    </row>
    <row r="213" spans="1:14">
      <c r="A213" s="10">
        <v>11719</v>
      </c>
      <c r="B213" s="17" t="s">
        <v>338</v>
      </c>
      <c r="C213" s="17" t="s">
        <v>339</v>
      </c>
      <c r="D213" s="49">
        <v>94787.57</v>
      </c>
      <c r="E213" s="9">
        <v>23372.71</v>
      </c>
      <c r="F213" s="49">
        <v>118160.28</v>
      </c>
      <c r="G213" s="10" t="s">
        <v>92</v>
      </c>
    </row>
    <row r="214" spans="1:14">
      <c r="A214" s="10">
        <v>11723</v>
      </c>
      <c r="B214" s="17" t="s">
        <v>340</v>
      </c>
      <c r="C214" s="17" t="s">
        <v>341</v>
      </c>
      <c r="D214" s="49">
        <v>303960.92</v>
      </c>
      <c r="E214" s="9">
        <v>73393.66</v>
      </c>
      <c r="F214" s="49">
        <v>377354.57999999996</v>
      </c>
      <c r="G214" s="10" t="s">
        <v>92</v>
      </c>
    </row>
    <row r="215" spans="1:14">
      <c r="A215" s="10">
        <v>11724</v>
      </c>
      <c r="B215" s="17" t="s">
        <v>342</v>
      </c>
      <c r="C215" s="17" t="s">
        <v>343</v>
      </c>
      <c r="D215" s="49">
        <v>7414164.75</v>
      </c>
      <c r="E215" s="9">
        <v>20637925.620000001</v>
      </c>
      <c r="F215" s="49">
        <v>28052090.370000001</v>
      </c>
      <c r="G215" s="10" t="s">
        <v>323</v>
      </c>
    </row>
    <row r="216" spans="1:14">
      <c r="A216" s="10">
        <v>11725</v>
      </c>
      <c r="B216" s="17" t="s">
        <v>344</v>
      </c>
      <c r="C216" s="17" t="s">
        <v>345</v>
      </c>
      <c r="D216" s="49">
        <v>12812478.84</v>
      </c>
      <c r="E216" s="9">
        <v>1838229.6</v>
      </c>
      <c r="F216" s="49">
        <v>14650708.439999999</v>
      </c>
      <c r="G216" s="10" t="s">
        <v>70</v>
      </c>
    </row>
    <row r="217" spans="1:14">
      <c r="A217" s="10">
        <v>11726</v>
      </c>
      <c r="B217" s="17" t="s">
        <v>346</v>
      </c>
      <c r="C217" s="17" t="s">
        <v>347</v>
      </c>
      <c r="D217" s="49">
        <v>15413889.890000001</v>
      </c>
      <c r="E217" s="9">
        <v>0</v>
      </c>
      <c r="F217" s="49">
        <v>15413889.890000001</v>
      </c>
      <c r="G217" s="10" t="s">
        <v>67</v>
      </c>
    </row>
    <row r="218" spans="1:14">
      <c r="A218" s="10">
        <v>11727</v>
      </c>
      <c r="B218" s="17" t="s">
        <v>348</v>
      </c>
      <c r="C218" s="17" t="s">
        <v>349</v>
      </c>
      <c r="D218" s="49">
        <v>6538769.4400000004</v>
      </c>
      <c r="E218" s="9">
        <v>862125.75</v>
      </c>
      <c r="F218" s="49">
        <v>7400895.1900000004</v>
      </c>
      <c r="G218" s="10" t="s">
        <v>70</v>
      </c>
    </row>
    <row r="219" spans="1:14">
      <c r="A219" s="10">
        <v>11734</v>
      </c>
      <c r="B219" s="17" t="s">
        <v>350</v>
      </c>
      <c r="C219" s="17" t="s">
        <v>351</v>
      </c>
      <c r="D219" s="49">
        <v>10742462</v>
      </c>
      <c r="E219" s="9">
        <v>1891152</v>
      </c>
      <c r="F219" s="49">
        <v>12633614</v>
      </c>
      <c r="G219" s="10" t="s">
        <v>70</v>
      </c>
    </row>
    <row r="220" spans="1:14">
      <c r="A220" s="10">
        <v>11735</v>
      </c>
      <c r="B220" s="17" t="s">
        <v>352</v>
      </c>
      <c r="C220" s="17" t="s">
        <v>353</v>
      </c>
      <c r="D220" s="49">
        <v>7277670.1999999993</v>
      </c>
      <c r="E220" s="9">
        <v>1350541.32</v>
      </c>
      <c r="F220" s="49">
        <v>8628211.5199999996</v>
      </c>
      <c r="G220" s="10" t="s">
        <v>70</v>
      </c>
      <c r="L220" s="17"/>
      <c r="M220" s="17"/>
      <c r="N220" s="17"/>
    </row>
    <row r="221" spans="1:14">
      <c r="A221" s="10">
        <v>11739</v>
      </c>
      <c r="B221" s="17" t="s">
        <v>354</v>
      </c>
      <c r="C221" s="17" t="s">
        <v>355</v>
      </c>
      <c r="D221" s="49">
        <v>12097203.529999999</v>
      </c>
      <c r="E221" s="9">
        <v>1611020.9</v>
      </c>
      <c r="F221" s="49">
        <v>13708224.43</v>
      </c>
      <c r="G221" s="10" t="s">
        <v>70</v>
      </c>
      <c r="L221" s="17"/>
      <c r="M221" s="17"/>
      <c r="N221" s="17"/>
    </row>
    <row r="222" spans="1:14">
      <c r="A222" s="10">
        <v>11746</v>
      </c>
      <c r="B222" s="17" t="s">
        <v>356</v>
      </c>
      <c r="C222" s="17" t="s">
        <v>357</v>
      </c>
      <c r="D222" s="49">
        <v>10940320.91</v>
      </c>
      <c r="E222" s="9">
        <v>395663.43</v>
      </c>
      <c r="F222" s="49">
        <v>11335984.34</v>
      </c>
      <c r="G222" s="10" t="s">
        <v>70</v>
      </c>
      <c r="L222" s="17"/>
      <c r="M222" s="17"/>
      <c r="N222" s="17"/>
    </row>
    <row r="223" spans="1:14">
      <c r="A223" s="10">
        <v>11753</v>
      </c>
      <c r="B223" s="17" t="s">
        <v>358</v>
      </c>
      <c r="C223" s="17" t="s">
        <v>359</v>
      </c>
      <c r="D223" s="49">
        <v>5461200.0499999998</v>
      </c>
      <c r="E223" s="9">
        <v>205587.38</v>
      </c>
      <c r="F223" s="49">
        <v>5666787.4299999997</v>
      </c>
      <c r="G223" s="10" t="s">
        <v>70</v>
      </c>
      <c r="L223" s="17"/>
      <c r="M223" s="17"/>
      <c r="N223" s="17"/>
    </row>
    <row r="224" spans="1:14">
      <c r="A224" s="10">
        <v>11754</v>
      </c>
      <c r="B224" s="17" t="s">
        <v>360</v>
      </c>
      <c r="C224" s="17" t="s">
        <v>361</v>
      </c>
      <c r="D224" s="49">
        <v>559076.77</v>
      </c>
      <c r="E224" s="9">
        <v>72117.490000000005</v>
      </c>
      <c r="F224" s="49">
        <v>631194.26</v>
      </c>
      <c r="G224" s="10" t="s">
        <v>92</v>
      </c>
      <c r="L224" s="17"/>
      <c r="M224" s="17"/>
      <c r="N224" s="17"/>
    </row>
    <row r="225" spans="1:14">
      <c r="A225" s="10">
        <v>11764</v>
      </c>
      <c r="B225" s="17" t="s">
        <v>362</v>
      </c>
      <c r="C225" s="17" t="s">
        <v>363</v>
      </c>
      <c r="D225" s="49">
        <v>17307539.010000002</v>
      </c>
      <c r="E225" s="9">
        <v>0</v>
      </c>
      <c r="F225" s="49">
        <v>17307539.010000002</v>
      </c>
      <c r="G225" s="10" t="s">
        <v>67</v>
      </c>
      <c r="L225" s="17"/>
      <c r="M225" s="17"/>
      <c r="N225" s="17"/>
    </row>
    <row r="226" spans="1:14">
      <c r="A226" s="10">
        <v>11839</v>
      </c>
      <c r="B226" s="17" t="s">
        <v>364</v>
      </c>
      <c r="C226" s="17" t="s">
        <v>365</v>
      </c>
      <c r="D226" s="49">
        <v>467287.60000000003</v>
      </c>
      <c r="E226" s="9">
        <v>0</v>
      </c>
      <c r="F226" s="49">
        <v>467287.60000000003</v>
      </c>
      <c r="G226" s="10" t="s">
        <v>70</v>
      </c>
      <c r="L226" s="17"/>
      <c r="M226" s="17"/>
      <c r="N226" s="17"/>
    </row>
    <row r="227" spans="1:14">
      <c r="A227" s="10">
        <v>11850</v>
      </c>
      <c r="B227" s="17" t="s">
        <v>366</v>
      </c>
      <c r="C227" s="17" t="s">
        <v>367</v>
      </c>
      <c r="D227" s="49">
        <v>11041271</v>
      </c>
      <c r="E227" s="9">
        <v>409899.81</v>
      </c>
      <c r="F227" s="9">
        <v>11451170.810000001</v>
      </c>
      <c r="G227" s="10" t="s">
        <v>70</v>
      </c>
    </row>
    <row r="228" spans="1:14">
      <c r="A228" s="10">
        <v>11667</v>
      </c>
      <c r="B228" s="17" t="s">
        <v>368</v>
      </c>
      <c r="C228" s="17" t="s">
        <v>369</v>
      </c>
      <c r="D228" s="49">
        <v>6704421.6922222218</v>
      </c>
      <c r="E228" s="9">
        <v>239376.93</v>
      </c>
      <c r="F228" s="9">
        <v>6943798.6222222215</v>
      </c>
      <c r="G228" s="10" t="s">
        <v>70</v>
      </c>
    </row>
    <row r="229" spans="1:14">
      <c r="A229" s="10">
        <v>11812</v>
      </c>
      <c r="B229" s="17" t="s">
        <v>370</v>
      </c>
      <c r="C229" s="17" t="s">
        <v>371</v>
      </c>
      <c r="D229" s="49">
        <v>13884126</v>
      </c>
      <c r="E229" s="9">
        <v>377123.67</v>
      </c>
      <c r="F229" s="9">
        <v>14261249.67</v>
      </c>
      <c r="G229" s="10" t="s">
        <v>70</v>
      </c>
    </row>
    <row r="230" spans="1:14">
      <c r="A230" s="10">
        <v>108001</v>
      </c>
      <c r="B230" s="17" t="s">
        <v>372</v>
      </c>
      <c r="C230" s="17" t="s">
        <v>373</v>
      </c>
      <c r="D230" s="49">
        <v>2623262.08</v>
      </c>
      <c r="E230" s="9">
        <v>0</v>
      </c>
      <c r="F230" s="9">
        <v>2623262.08</v>
      </c>
      <c r="G230" s="10" t="s">
        <v>70</v>
      </c>
    </row>
    <row r="231" spans="1:14">
      <c r="A231" s="10">
        <v>108000</v>
      </c>
      <c r="B231" s="17" t="s">
        <v>374</v>
      </c>
      <c r="C231" s="17" t="s">
        <v>375</v>
      </c>
      <c r="D231" s="49">
        <v>2753627.24</v>
      </c>
      <c r="E231" s="9">
        <v>0</v>
      </c>
      <c r="F231" s="9">
        <v>2753627.24</v>
      </c>
      <c r="G231" s="10" t="s">
        <v>70</v>
      </c>
    </row>
    <row r="232" spans="1:14">
      <c r="A232" s="10">
        <v>108022</v>
      </c>
      <c r="B232" s="17" t="s">
        <v>376</v>
      </c>
      <c r="C232" s="17" t="s">
        <v>377</v>
      </c>
      <c r="D232" s="49">
        <v>643560.85</v>
      </c>
      <c r="E232" s="9">
        <v>0</v>
      </c>
      <c r="F232" s="9">
        <v>643560.85</v>
      </c>
      <c r="G232" s="10" t="s">
        <v>70</v>
      </c>
    </row>
    <row r="233" spans="1:14">
      <c r="A233" s="10">
        <v>107956</v>
      </c>
      <c r="B233" s="17" t="s">
        <v>378</v>
      </c>
      <c r="C233" s="17" t="s">
        <v>379</v>
      </c>
      <c r="D233" s="49">
        <v>1640186.96</v>
      </c>
      <c r="E233" s="9">
        <v>0</v>
      </c>
      <c r="F233" s="9">
        <v>1640186.96</v>
      </c>
      <c r="G233" s="10" t="s">
        <v>70</v>
      </c>
    </row>
    <row r="234" spans="1:14">
      <c r="A234" s="10">
        <v>107957</v>
      </c>
      <c r="B234" s="17" t="s">
        <v>380</v>
      </c>
      <c r="C234" s="17" t="s">
        <v>381</v>
      </c>
      <c r="D234" s="49">
        <v>3664210.1</v>
      </c>
      <c r="E234" s="9">
        <v>0</v>
      </c>
      <c r="F234" s="9">
        <v>3664210.1</v>
      </c>
      <c r="G234" s="10" t="s">
        <v>70</v>
      </c>
    </row>
    <row r="235" spans="1:14">
      <c r="A235" s="10">
        <v>11721</v>
      </c>
      <c r="B235" s="17" t="s">
        <v>382</v>
      </c>
      <c r="C235" s="17" t="s">
        <v>383</v>
      </c>
      <c r="D235" s="49">
        <v>9362729.9299999997</v>
      </c>
      <c r="E235" s="9">
        <v>4123842.4</v>
      </c>
      <c r="F235" s="9">
        <v>13486572.33</v>
      </c>
      <c r="G235" s="10" t="s">
        <v>67</v>
      </c>
    </row>
    <row r="236" spans="1:14" ht="12.75" thickBot="1">
      <c r="B236" s="54" t="s">
        <v>384</v>
      </c>
      <c r="D236" s="12">
        <v>1714393436.3922222</v>
      </c>
      <c r="E236" s="12">
        <v>734259141.97000003</v>
      </c>
      <c r="F236" s="12">
        <v>2448652578.3622222</v>
      </c>
      <c r="G236" s="12">
        <v>0</v>
      </c>
    </row>
    <row r="237" spans="1:14">
      <c r="B237" s="54"/>
      <c r="D237" s="28" t="s">
        <v>9</v>
      </c>
      <c r="E237" s="33"/>
      <c r="F237" s="33"/>
      <c r="G237" s="33"/>
    </row>
    <row r="238" spans="1:14" ht="18.95" customHeight="1">
      <c r="A238" s="65" t="s">
        <v>24</v>
      </c>
      <c r="B238" s="66" t="s">
        <v>385</v>
      </c>
      <c r="C238" s="66" t="s">
        <v>26</v>
      </c>
      <c r="D238" s="67">
        <v>428</v>
      </c>
      <c r="E238" s="67">
        <v>406</v>
      </c>
      <c r="F238" s="68" t="s">
        <v>27</v>
      </c>
      <c r="G238" s="65" t="s">
        <v>64</v>
      </c>
      <c r="I238" s="69" t="s">
        <v>386</v>
      </c>
      <c r="J238" s="69" t="s">
        <v>387</v>
      </c>
    </row>
    <row r="239" spans="1:14">
      <c r="A239" s="10">
        <v>10568</v>
      </c>
      <c r="B239" s="17" t="s">
        <v>35</v>
      </c>
      <c r="C239" s="17" t="s">
        <v>36</v>
      </c>
      <c r="D239" s="49">
        <v>1366048.0300000012</v>
      </c>
      <c r="E239" s="49">
        <v>0</v>
      </c>
      <c r="F239" s="8">
        <v>1366048.0300000012</v>
      </c>
      <c r="G239" s="10" t="s">
        <v>30</v>
      </c>
      <c r="I239" s="9">
        <v>-1366048.0300000012</v>
      </c>
      <c r="J239" s="9">
        <v>0</v>
      </c>
    </row>
    <row r="240" spans="1:14">
      <c r="A240" s="10">
        <v>10571</v>
      </c>
      <c r="B240" s="17" t="s">
        <v>37</v>
      </c>
      <c r="C240" s="17" t="s">
        <v>38</v>
      </c>
      <c r="D240" s="49">
        <v>2020619.2799999998</v>
      </c>
      <c r="E240" s="49">
        <v>0</v>
      </c>
      <c r="F240" s="8">
        <v>2020619.2799999998</v>
      </c>
      <c r="G240" s="10" t="s">
        <v>30</v>
      </c>
      <c r="I240" s="9">
        <v>-1649290.0499999998</v>
      </c>
      <c r="J240" s="9">
        <v>371329.23</v>
      </c>
    </row>
    <row r="241" spans="1:14">
      <c r="A241" s="10">
        <v>10606</v>
      </c>
      <c r="B241" s="17" t="s">
        <v>39</v>
      </c>
      <c r="C241" s="17" t="s">
        <v>40</v>
      </c>
      <c r="D241" s="49">
        <v>22266817.84</v>
      </c>
      <c r="E241" s="49">
        <v>0</v>
      </c>
      <c r="F241" s="8">
        <v>22266817.84</v>
      </c>
      <c r="G241" s="10" t="s">
        <v>30</v>
      </c>
      <c r="I241" s="9">
        <v>-22266817.84</v>
      </c>
      <c r="J241" s="9">
        <v>0</v>
      </c>
    </row>
    <row r="242" spans="1:14">
      <c r="A242" s="10">
        <v>10607</v>
      </c>
      <c r="B242" s="17" t="s">
        <v>41</v>
      </c>
      <c r="C242" s="17" t="s">
        <v>388</v>
      </c>
      <c r="D242" s="49">
        <v>0</v>
      </c>
      <c r="E242" s="49">
        <v>0</v>
      </c>
      <c r="F242" s="8">
        <v>0</v>
      </c>
      <c r="G242" s="10" t="s">
        <v>30</v>
      </c>
      <c r="I242" s="9">
        <v>0</v>
      </c>
      <c r="J242" s="9">
        <v>0</v>
      </c>
    </row>
    <row r="243" spans="1:14">
      <c r="A243" s="10">
        <v>10608</v>
      </c>
      <c r="B243" s="17" t="s">
        <v>43</v>
      </c>
      <c r="C243" s="17" t="s">
        <v>44</v>
      </c>
      <c r="D243" s="49">
        <v>50450</v>
      </c>
      <c r="E243" s="49">
        <v>0</v>
      </c>
      <c r="F243" s="8">
        <v>50450</v>
      </c>
      <c r="G243" s="10" t="s">
        <v>30</v>
      </c>
      <c r="I243" s="9">
        <v>-50450</v>
      </c>
      <c r="J243" s="9">
        <v>0</v>
      </c>
    </row>
    <row r="244" spans="1:14">
      <c r="A244" s="10">
        <v>10609</v>
      </c>
      <c r="B244" s="17" t="s">
        <v>45</v>
      </c>
      <c r="C244" s="17" t="s">
        <v>46</v>
      </c>
      <c r="D244" s="49">
        <v>4012636.75</v>
      </c>
      <c r="E244" s="49">
        <v>0</v>
      </c>
      <c r="F244" s="8">
        <v>4012636.75</v>
      </c>
      <c r="G244" s="10" t="s">
        <v>30</v>
      </c>
      <c r="I244" s="9">
        <v>-2309636.75</v>
      </c>
      <c r="J244" s="9">
        <v>1703000</v>
      </c>
    </row>
    <row r="245" spans="1:14">
      <c r="A245" s="10">
        <v>10615</v>
      </c>
      <c r="B245" s="17" t="s">
        <v>47</v>
      </c>
      <c r="C245" s="17" t="s">
        <v>389</v>
      </c>
      <c r="D245" s="49">
        <v>45439729.739999987</v>
      </c>
      <c r="E245" s="49">
        <v>0</v>
      </c>
      <c r="F245" s="8">
        <v>45439729.739999987</v>
      </c>
      <c r="G245" s="10" t="s">
        <v>30</v>
      </c>
      <c r="I245" s="9">
        <v>-43799599.989999987</v>
      </c>
      <c r="J245" s="9">
        <v>1640129.75</v>
      </c>
    </row>
    <row r="246" spans="1:14">
      <c r="A246" s="10">
        <v>10622</v>
      </c>
      <c r="B246" s="17" t="s">
        <v>49</v>
      </c>
      <c r="C246" s="17" t="s">
        <v>50</v>
      </c>
      <c r="D246" s="49">
        <v>2565944.6800000002</v>
      </c>
      <c r="E246" s="49">
        <v>0</v>
      </c>
      <c r="F246" s="8">
        <v>2565944.6800000002</v>
      </c>
      <c r="G246" s="10" t="s">
        <v>30</v>
      </c>
      <c r="I246" s="9">
        <v>-2565944.6800000002</v>
      </c>
      <c r="J246" s="9">
        <v>0</v>
      </c>
    </row>
    <row r="247" spans="1:14">
      <c r="A247" s="10">
        <v>10694</v>
      </c>
      <c r="B247" s="17" t="s">
        <v>51</v>
      </c>
      <c r="C247" s="17" t="s">
        <v>52</v>
      </c>
      <c r="D247" s="49">
        <v>899000</v>
      </c>
      <c r="E247" s="49">
        <v>0</v>
      </c>
      <c r="F247" s="8">
        <v>899000</v>
      </c>
      <c r="G247" s="10" t="s">
        <v>30</v>
      </c>
      <c r="I247" s="9">
        <v>-899000</v>
      </c>
      <c r="J247" s="9">
        <v>0</v>
      </c>
    </row>
    <row r="248" spans="1:14">
      <c r="A248" s="10">
        <v>10702</v>
      </c>
      <c r="B248" s="17" t="s">
        <v>53</v>
      </c>
      <c r="C248" s="17" t="s">
        <v>54</v>
      </c>
      <c r="D248" s="49">
        <v>31242323.899999999</v>
      </c>
      <c r="E248" s="49">
        <v>0</v>
      </c>
      <c r="F248" s="8">
        <v>31242323.899999999</v>
      </c>
      <c r="G248" s="10" t="s">
        <v>30</v>
      </c>
      <c r="I248" s="9">
        <v>-26323758.829999998</v>
      </c>
      <c r="J248" s="9">
        <v>4918565.07</v>
      </c>
    </row>
    <row r="249" spans="1:14">
      <c r="A249" s="10">
        <v>11085</v>
      </c>
      <c r="B249" s="17" t="s">
        <v>55</v>
      </c>
      <c r="C249" s="17" t="s">
        <v>56</v>
      </c>
      <c r="D249" s="49">
        <v>18658766.120000001</v>
      </c>
      <c r="E249" s="49">
        <v>0</v>
      </c>
      <c r="F249" s="8">
        <v>18658766.120000001</v>
      </c>
      <c r="G249" s="10" t="s">
        <v>30</v>
      </c>
      <c r="I249" s="9">
        <v>-18369674.420000002</v>
      </c>
      <c r="J249" s="9">
        <v>289091.69999999925</v>
      </c>
    </row>
    <row r="250" spans="1:14">
      <c r="A250" s="10">
        <v>11510</v>
      </c>
      <c r="B250" s="17" t="s">
        <v>57</v>
      </c>
      <c r="C250" s="17" t="s">
        <v>58</v>
      </c>
      <c r="D250" s="49">
        <v>0</v>
      </c>
      <c r="E250" s="49">
        <v>0</v>
      </c>
      <c r="F250" s="8">
        <v>0</v>
      </c>
      <c r="G250" s="10" t="s">
        <v>30</v>
      </c>
      <c r="I250" s="9">
        <v>0</v>
      </c>
      <c r="J250" s="9">
        <v>0</v>
      </c>
    </row>
    <row r="251" spans="1:14">
      <c r="A251" s="10">
        <v>11855</v>
      </c>
      <c r="B251" s="17" t="s">
        <v>390</v>
      </c>
      <c r="C251" s="17" t="s">
        <v>391</v>
      </c>
      <c r="D251" s="49">
        <v>235670650</v>
      </c>
      <c r="E251" s="49">
        <v>0</v>
      </c>
      <c r="F251" s="8">
        <v>235670650</v>
      </c>
      <c r="G251" s="10" t="s">
        <v>30</v>
      </c>
      <c r="H251" s="9"/>
      <c r="I251" s="9">
        <v>0</v>
      </c>
      <c r="J251" s="9">
        <v>235670650</v>
      </c>
      <c r="L251" s="17"/>
      <c r="M251" s="17"/>
      <c r="N251" s="17"/>
    </row>
    <row r="252" spans="1:14" ht="12.75" thickBot="1">
      <c r="A252" s="10">
        <v>108066</v>
      </c>
      <c r="B252" s="17" t="s">
        <v>392</v>
      </c>
      <c r="C252" s="17" t="s">
        <v>393</v>
      </c>
      <c r="D252" s="49">
        <v>18912976</v>
      </c>
      <c r="E252" s="49">
        <v>0</v>
      </c>
      <c r="F252" s="8">
        <v>18912976</v>
      </c>
      <c r="G252" s="10" t="s">
        <v>30</v>
      </c>
      <c r="H252" s="9"/>
      <c r="I252" s="70">
        <v>0</v>
      </c>
      <c r="J252" s="70">
        <v>18912976</v>
      </c>
      <c r="L252" s="17"/>
      <c r="M252" s="17"/>
      <c r="N252" s="17"/>
    </row>
    <row r="253" spans="1:14" ht="12.75" thickBot="1">
      <c r="B253" s="54"/>
      <c r="D253" s="12">
        <v>383105962.34000003</v>
      </c>
      <c r="E253" s="12">
        <v>0</v>
      </c>
      <c r="F253" s="12">
        <v>383105962.34000003</v>
      </c>
      <c r="G253" s="12">
        <v>0</v>
      </c>
      <c r="I253" s="9">
        <v>-119600220.59</v>
      </c>
      <c r="J253" s="9">
        <v>263505741.75</v>
      </c>
    </row>
    <row r="254" spans="1:14">
      <c r="B254" s="54"/>
      <c r="D254" s="28" t="s">
        <v>11</v>
      </c>
      <c r="E254" s="71"/>
      <c r="F254" s="71"/>
    </row>
    <row r="255" spans="1:14" ht="12.75" thickBot="1">
      <c r="B255" s="54" t="s">
        <v>394</v>
      </c>
      <c r="D255" s="72">
        <v>2399437710.20222</v>
      </c>
      <c r="E255" s="72">
        <v>734437462.87</v>
      </c>
      <c r="F255" s="72">
        <v>3133875173.0722198</v>
      </c>
      <c r="G255" s="73"/>
      <c r="H255" s="71"/>
    </row>
    <row r="256" spans="1:14" ht="12.75" thickTop="1"/>
    <row r="258" spans="1:10" ht="12.75">
      <c r="A258" s="74"/>
      <c r="B258" s="74"/>
      <c r="C258" s="75" t="s">
        <v>3</v>
      </c>
      <c r="D258" s="147"/>
      <c r="E258" s="74"/>
      <c r="F258" s="74"/>
      <c r="G258" s="74"/>
      <c r="H258" s="76"/>
      <c r="I258" s="77"/>
      <c r="J258" s="77"/>
    </row>
    <row r="260" spans="1:10" ht="20.100000000000001" customHeight="1">
      <c r="A260" s="55" t="s">
        <v>395</v>
      </c>
      <c r="B260" s="56" t="s">
        <v>396</v>
      </c>
      <c r="C260" s="56" t="s">
        <v>26</v>
      </c>
      <c r="D260" s="57">
        <v>428</v>
      </c>
      <c r="E260" s="57">
        <v>406</v>
      </c>
      <c r="F260" s="58" t="s">
        <v>27</v>
      </c>
      <c r="G260" s="55" t="s">
        <v>64</v>
      </c>
    </row>
    <row r="261" spans="1:10">
      <c r="A261" s="10">
        <v>178722</v>
      </c>
      <c r="B261" s="17" t="s">
        <v>397</v>
      </c>
      <c r="C261" s="17" t="s">
        <v>398</v>
      </c>
      <c r="D261" s="49">
        <v>81557757</v>
      </c>
      <c r="E261" s="49"/>
      <c r="F261" s="8">
        <f>D261+E261</f>
        <v>81557757</v>
      </c>
      <c r="G261" s="10" t="s">
        <v>399</v>
      </c>
    </row>
    <row r="262" spans="1:10">
      <c r="A262" s="10">
        <v>180723</v>
      </c>
      <c r="B262" s="17" t="s">
        <v>400</v>
      </c>
      <c r="C262" s="17" t="s">
        <v>401</v>
      </c>
      <c r="D262" s="49">
        <v>22911551</v>
      </c>
      <c r="E262" s="49">
        <v>26094024.550000001</v>
      </c>
      <c r="F262" s="8">
        <f t="shared" ref="F262:F280" si="3">D262+E262</f>
        <v>49005575.549999997</v>
      </c>
      <c r="G262" s="10" t="s">
        <v>399</v>
      </c>
    </row>
    <row r="263" spans="1:10">
      <c r="A263" s="10">
        <v>334769</v>
      </c>
      <c r="B263" s="17" t="s">
        <v>402</v>
      </c>
      <c r="C263" s="17" t="s">
        <v>403</v>
      </c>
      <c r="D263" s="49">
        <v>11154286</v>
      </c>
      <c r="E263" s="49"/>
      <c r="F263" s="8">
        <f t="shared" si="3"/>
        <v>11154286</v>
      </c>
      <c r="G263" s="10" t="s">
        <v>399</v>
      </c>
    </row>
    <row r="264" spans="1:10">
      <c r="A264" s="10">
        <v>334770</v>
      </c>
      <c r="B264" s="17" t="s">
        <v>404</v>
      </c>
      <c r="C264" s="17" t="s">
        <v>405</v>
      </c>
      <c r="D264" s="49">
        <v>566085576</v>
      </c>
      <c r="E264" s="49">
        <v>520884424</v>
      </c>
      <c r="F264" s="8">
        <f t="shared" si="3"/>
        <v>1086970000</v>
      </c>
      <c r="G264" s="10" t="s">
        <v>399</v>
      </c>
    </row>
    <row r="265" spans="1:10">
      <c r="A265" s="10">
        <v>334772</v>
      </c>
      <c r="B265" s="17" t="s">
        <v>406</v>
      </c>
      <c r="C265" s="17" t="s">
        <v>407</v>
      </c>
      <c r="D265" s="49">
        <v>20606934</v>
      </c>
      <c r="E265" s="49"/>
      <c r="F265" s="8">
        <f t="shared" si="3"/>
        <v>20606934</v>
      </c>
      <c r="G265" s="10" t="s">
        <v>399</v>
      </c>
    </row>
    <row r="266" spans="1:10">
      <c r="A266" s="10">
        <v>334773</v>
      </c>
      <c r="B266" s="17" t="s">
        <v>408</v>
      </c>
      <c r="C266" s="17" t="s">
        <v>409</v>
      </c>
      <c r="D266" s="49">
        <v>35810000</v>
      </c>
      <c r="E266" s="49"/>
      <c r="F266" s="8">
        <f t="shared" si="3"/>
        <v>35810000</v>
      </c>
      <c r="G266" s="10" t="s">
        <v>399</v>
      </c>
    </row>
    <row r="267" spans="1:10">
      <c r="A267" s="10">
        <v>334798</v>
      </c>
      <c r="B267" s="17" t="s">
        <v>410</v>
      </c>
      <c r="C267" s="17" t="s">
        <v>411</v>
      </c>
      <c r="D267" s="49">
        <v>3918132</v>
      </c>
      <c r="E267" s="49"/>
      <c r="F267" s="8">
        <f t="shared" si="3"/>
        <v>3918132</v>
      </c>
      <c r="G267" s="10" t="s">
        <v>399</v>
      </c>
    </row>
    <row r="268" spans="1:10">
      <c r="A268" s="10">
        <v>334803</v>
      </c>
      <c r="B268" s="17" t="s">
        <v>412</v>
      </c>
      <c r="C268" s="17" t="s">
        <v>413</v>
      </c>
      <c r="D268" s="49">
        <v>2730000</v>
      </c>
      <c r="E268" s="49"/>
      <c r="F268" s="8">
        <f t="shared" si="3"/>
        <v>2730000</v>
      </c>
      <c r="G268" s="10" t="s">
        <v>399</v>
      </c>
    </row>
    <row r="269" spans="1:10">
      <c r="A269" s="10">
        <v>334811</v>
      </c>
      <c r="B269" s="17" t="s">
        <v>414</v>
      </c>
      <c r="C269" s="17" t="s">
        <v>415</v>
      </c>
      <c r="D269" s="49">
        <v>79831592</v>
      </c>
      <c r="E269" s="49"/>
      <c r="F269" s="8">
        <f t="shared" si="3"/>
        <v>79831592</v>
      </c>
      <c r="G269" s="10" t="s">
        <v>399</v>
      </c>
    </row>
    <row r="270" spans="1:10">
      <c r="A270" s="10">
        <v>334813</v>
      </c>
      <c r="B270" s="17" t="s">
        <v>416</v>
      </c>
      <c r="C270" s="17" t="s">
        <v>417</v>
      </c>
      <c r="D270" s="49">
        <v>17260000</v>
      </c>
      <c r="E270" s="49"/>
      <c r="F270" s="8">
        <f t="shared" si="3"/>
        <v>17260000</v>
      </c>
      <c r="G270" s="10" t="s">
        <v>399</v>
      </c>
    </row>
    <row r="271" spans="1:10">
      <c r="A271" s="10">
        <v>335206</v>
      </c>
      <c r="B271" s="17" t="s">
        <v>418</v>
      </c>
      <c r="C271" s="17" t="s">
        <v>419</v>
      </c>
      <c r="D271" s="49">
        <v>8055082</v>
      </c>
      <c r="E271" s="49"/>
      <c r="F271" s="8">
        <f t="shared" si="3"/>
        <v>8055082</v>
      </c>
      <c r="G271" s="10" t="s">
        <v>399</v>
      </c>
    </row>
    <row r="272" spans="1:10">
      <c r="A272" s="10">
        <v>335207</v>
      </c>
      <c r="B272" s="17" t="s">
        <v>420</v>
      </c>
      <c r="C272" s="17" t="s">
        <v>421</v>
      </c>
      <c r="D272" s="49">
        <v>4271000</v>
      </c>
      <c r="E272" s="49"/>
      <c r="F272" s="8">
        <f t="shared" si="3"/>
        <v>4271000</v>
      </c>
      <c r="G272" s="10" t="s">
        <v>399</v>
      </c>
    </row>
    <row r="273" spans="1:14">
      <c r="A273" s="10">
        <v>344771</v>
      </c>
      <c r="B273" s="17" t="s">
        <v>422</v>
      </c>
      <c r="C273" s="17" t="s">
        <v>423</v>
      </c>
      <c r="D273" s="49">
        <v>40334479</v>
      </c>
      <c r="E273" s="49"/>
      <c r="F273" s="8">
        <f t="shared" si="3"/>
        <v>40334479</v>
      </c>
      <c r="G273" s="10" t="s">
        <v>399</v>
      </c>
    </row>
    <row r="274" spans="1:14">
      <c r="A274" s="10">
        <v>435769</v>
      </c>
      <c r="B274" s="17" t="s">
        <v>424</v>
      </c>
      <c r="C274" s="17" t="s">
        <v>425</v>
      </c>
      <c r="D274" s="49">
        <v>117758206.89</v>
      </c>
      <c r="E274" s="49">
        <v>27093224.609999999</v>
      </c>
      <c r="F274" s="8">
        <f t="shared" si="3"/>
        <v>144851431.5</v>
      </c>
      <c r="G274" s="10" t="s">
        <v>399</v>
      </c>
    </row>
    <row r="275" spans="1:14">
      <c r="A275" s="10">
        <v>436462</v>
      </c>
      <c r="B275" s="17" t="s">
        <v>426</v>
      </c>
      <c r="C275" s="17" t="s">
        <v>427</v>
      </c>
      <c r="D275" s="49">
        <v>37270276.119999997</v>
      </c>
      <c r="E275" s="49">
        <v>5302995.4000000004</v>
      </c>
      <c r="F275" s="8">
        <f t="shared" si="3"/>
        <v>42573271.519999996</v>
      </c>
      <c r="G275" s="10" t="s">
        <v>399</v>
      </c>
    </row>
    <row r="276" spans="1:14">
      <c r="A276" s="10">
        <v>436467</v>
      </c>
      <c r="B276" s="17" t="s">
        <v>428</v>
      </c>
      <c r="C276" s="17" t="s">
        <v>429</v>
      </c>
      <c r="D276" s="49">
        <v>15000000</v>
      </c>
      <c r="E276" s="49"/>
      <c r="F276" s="8">
        <f t="shared" si="3"/>
        <v>15000000</v>
      </c>
      <c r="G276" s="10" t="s">
        <v>399</v>
      </c>
    </row>
    <row r="277" spans="1:14">
      <c r="A277" s="10">
        <v>436468</v>
      </c>
      <c r="B277" s="17" t="s">
        <v>430</v>
      </c>
      <c r="C277" s="17" t="s">
        <v>431</v>
      </c>
      <c r="D277" s="49">
        <v>43483764.170000002</v>
      </c>
      <c r="E277" s="49">
        <v>13760297.539999999</v>
      </c>
      <c r="F277" s="8">
        <f t="shared" si="3"/>
        <v>57244061.710000001</v>
      </c>
      <c r="G277" s="10" t="s">
        <v>399</v>
      </c>
    </row>
    <row r="278" spans="1:14">
      <c r="A278" s="10">
        <v>436621</v>
      </c>
      <c r="B278" s="17" t="s">
        <v>432</v>
      </c>
      <c r="C278" s="17" t="s">
        <v>433</v>
      </c>
      <c r="D278" s="49">
        <v>15309227</v>
      </c>
      <c r="E278" s="49">
        <v>9298063.4800000004</v>
      </c>
      <c r="F278" s="8">
        <f t="shared" si="3"/>
        <v>24607290.48</v>
      </c>
      <c r="G278" s="10" t="s">
        <v>399</v>
      </c>
    </row>
    <row r="279" spans="1:14">
      <c r="A279" s="10">
        <v>721184</v>
      </c>
      <c r="B279" s="17" t="s">
        <v>434</v>
      </c>
      <c r="C279" s="17" t="s">
        <v>435</v>
      </c>
      <c r="D279" s="49">
        <v>163240107.05000001</v>
      </c>
      <c r="E279" s="49">
        <v>162914788.74000001</v>
      </c>
      <c r="F279" s="8">
        <f t="shared" si="3"/>
        <v>326154895.79000002</v>
      </c>
      <c r="G279" s="10" t="s">
        <v>399</v>
      </c>
    </row>
    <row r="280" spans="1:14">
      <c r="A280" s="10">
        <v>728260</v>
      </c>
      <c r="B280" s="17" t="s">
        <v>436</v>
      </c>
      <c r="C280" s="17" t="s">
        <v>437</v>
      </c>
      <c r="D280" s="49">
        <v>3611152</v>
      </c>
      <c r="E280" s="49"/>
      <c r="F280" s="8">
        <f t="shared" si="3"/>
        <v>3611152</v>
      </c>
      <c r="G280" s="10" t="s">
        <v>399</v>
      </c>
    </row>
    <row r="281" spans="1:14" ht="12.75" thickBot="1">
      <c r="D281" s="12">
        <f>SUM(D260:D280)</f>
        <v>1290199550.23</v>
      </c>
      <c r="E281" s="12">
        <f t="shared" ref="E281:F281" si="4">SUM(E260:E280)</f>
        <v>765348224.31999993</v>
      </c>
      <c r="F281" s="12">
        <f t="shared" si="4"/>
        <v>2055546940.55</v>
      </c>
      <c r="G281" s="12">
        <v>0</v>
      </c>
    </row>
    <row r="282" spans="1:14">
      <c r="D282" s="24" t="s">
        <v>438</v>
      </c>
    </row>
    <row r="283" spans="1:14">
      <c r="D283" s="9" t="s">
        <v>439</v>
      </c>
    </row>
    <row r="284" spans="1:14" ht="18" customHeight="1">
      <c r="A284" s="61" t="s">
        <v>395</v>
      </c>
      <c r="B284" s="62" t="s">
        <v>440</v>
      </c>
      <c r="C284" s="62" t="s">
        <v>26</v>
      </c>
      <c r="D284" s="63">
        <v>428</v>
      </c>
      <c r="E284" s="63">
        <v>406</v>
      </c>
      <c r="F284" s="64" t="s">
        <v>27</v>
      </c>
      <c r="G284" s="61" t="s">
        <v>64</v>
      </c>
    </row>
    <row r="285" spans="1:14">
      <c r="A285" s="214">
        <v>165209</v>
      </c>
      <c r="B285" s="17" t="s">
        <v>441</v>
      </c>
      <c r="C285" s="17" t="s">
        <v>442</v>
      </c>
      <c r="D285" s="9">
        <v>12765828</v>
      </c>
      <c r="E285" s="9">
        <v>177391</v>
      </c>
      <c r="F285" s="9">
        <f>D285+E285</f>
        <v>12943219</v>
      </c>
      <c r="G285" s="78" t="s">
        <v>443</v>
      </c>
      <c r="H285" s="9"/>
      <c r="L285" s="17"/>
      <c r="M285" s="17"/>
      <c r="N285" s="17"/>
    </row>
    <row r="286" spans="1:14">
      <c r="A286" s="214">
        <v>165225</v>
      </c>
      <c r="B286" s="17" t="s">
        <v>79</v>
      </c>
      <c r="C286" s="17" t="s">
        <v>444</v>
      </c>
      <c r="D286" s="49">
        <v>13495526.25</v>
      </c>
      <c r="E286" s="49"/>
      <c r="F286" s="49">
        <v>13495526.25</v>
      </c>
      <c r="G286" s="78" t="s">
        <v>443</v>
      </c>
    </row>
    <row r="287" spans="1:14">
      <c r="A287" s="17">
        <v>165226</v>
      </c>
      <c r="B287" s="17" t="s">
        <v>445</v>
      </c>
      <c r="C287" s="17" t="s">
        <v>446</v>
      </c>
      <c r="D287" s="9">
        <v>86759244</v>
      </c>
      <c r="F287" s="9">
        <f t="shared" ref="F287:F350" si="5">D287+E287</f>
        <v>86759244</v>
      </c>
      <c r="G287" s="78" t="s">
        <v>443</v>
      </c>
      <c r="H287" s="79"/>
      <c r="L287" s="17"/>
      <c r="M287" s="17"/>
      <c r="N287" s="17"/>
    </row>
    <row r="288" spans="1:14">
      <c r="A288" s="17">
        <v>167446</v>
      </c>
      <c r="B288" s="17" t="s">
        <v>447</v>
      </c>
      <c r="C288" s="17" t="s">
        <v>448</v>
      </c>
      <c r="D288" s="9">
        <v>34329274.960000001</v>
      </c>
      <c r="F288" s="9">
        <f t="shared" si="5"/>
        <v>34329274.960000001</v>
      </c>
      <c r="G288" s="78" t="s">
        <v>449</v>
      </c>
      <c r="H288" s="9"/>
      <c r="L288" s="17"/>
      <c r="M288" s="17"/>
      <c r="N288" s="17"/>
    </row>
    <row r="289" spans="1:14">
      <c r="A289" s="17">
        <v>169058</v>
      </c>
      <c r="B289" s="17" t="s">
        <v>450</v>
      </c>
      <c r="C289" s="17" t="s">
        <v>451</v>
      </c>
      <c r="D289" s="9">
        <v>18279001</v>
      </c>
      <c r="F289" s="9">
        <f t="shared" si="5"/>
        <v>18279001</v>
      </c>
      <c r="G289" s="78" t="s">
        <v>67</v>
      </c>
      <c r="H289" s="9"/>
      <c r="L289" s="17"/>
      <c r="M289" s="17"/>
      <c r="N289" s="17"/>
    </row>
    <row r="290" spans="1:14">
      <c r="A290" s="17">
        <v>169276</v>
      </c>
      <c r="B290" s="17" t="s">
        <v>452</v>
      </c>
      <c r="C290" s="17" t="s">
        <v>453</v>
      </c>
      <c r="D290" s="9">
        <v>20425907</v>
      </c>
      <c r="F290" s="9">
        <f t="shared" si="5"/>
        <v>20425907</v>
      </c>
      <c r="G290" s="78" t="s">
        <v>67</v>
      </c>
      <c r="H290" s="9"/>
      <c r="L290" s="17"/>
      <c r="M290" s="17"/>
      <c r="N290" s="17"/>
    </row>
    <row r="291" spans="1:14">
      <c r="A291" s="17">
        <v>176913</v>
      </c>
      <c r="B291" s="17" t="s">
        <v>454</v>
      </c>
      <c r="C291" s="17" t="s">
        <v>455</v>
      </c>
      <c r="D291" s="9">
        <v>34395876.549999997</v>
      </c>
      <c r="E291" s="9">
        <v>7376901</v>
      </c>
      <c r="F291" s="9">
        <f t="shared" si="5"/>
        <v>41772777.549999997</v>
      </c>
      <c r="G291" s="78" t="s">
        <v>449</v>
      </c>
      <c r="H291" s="9"/>
      <c r="L291" s="17"/>
      <c r="M291" s="17"/>
      <c r="N291" s="17"/>
    </row>
    <row r="292" spans="1:14">
      <c r="A292" s="17">
        <v>176971</v>
      </c>
      <c r="B292" s="17" t="s">
        <v>456</v>
      </c>
      <c r="C292" s="17" t="s">
        <v>457</v>
      </c>
      <c r="D292" s="9">
        <v>22273190.890000001</v>
      </c>
      <c r="E292" s="9">
        <v>4723291</v>
      </c>
      <c r="F292" s="9">
        <f t="shared" si="5"/>
        <v>26996481.890000001</v>
      </c>
      <c r="G292" s="78" t="s">
        <v>449</v>
      </c>
      <c r="H292" s="9"/>
      <c r="L292" s="17"/>
      <c r="M292" s="17"/>
      <c r="N292" s="17"/>
    </row>
    <row r="293" spans="1:14">
      <c r="A293" s="17">
        <v>178577</v>
      </c>
      <c r="B293" s="17" t="s">
        <v>458</v>
      </c>
      <c r="C293" s="17" t="s">
        <v>459</v>
      </c>
      <c r="F293" s="9">
        <f t="shared" si="5"/>
        <v>0</v>
      </c>
      <c r="G293" s="78" t="s">
        <v>67</v>
      </c>
      <c r="H293" s="9"/>
      <c r="L293" s="17"/>
      <c r="M293" s="17"/>
      <c r="N293" s="17"/>
    </row>
    <row r="294" spans="1:14">
      <c r="A294" s="17">
        <v>180052</v>
      </c>
      <c r="B294" s="17" t="s">
        <v>460</v>
      </c>
      <c r="C294" s="17" t="s">
        <v>461</v>
      </c>
      <c r="D294" s="9">
        <v>85971750.200000003</v>
      </c>
      <c r="F294" s="9">
        <f t="shared" si="5"/>
        <v>85971750.200000003</v>
      </c>
      <c r="G294" s="78" t="s">
        <v>449</v>
      </c>
      <c r="H294" s="9"/>
      <c r="L294" s="17"/>
      <c r="M294" s="17"/>
      <c r="N294" s="17"/>
    </row>
    <row r="295" spans="1:14">
      <c r="A295" s="17">
        <v>334470</v>
      </c>
      <c r="B295" s="17" t="s">
        <v>462</v>
      </c>
      <c r="C295" s="17" t="s">
        <v>463</v>
      </c>
      <c r="D295" s="9">
        <v>46064675.979999997</v>
      </c>
      <c r="F295" s="9">
        <f t="shared" si="5"/>
        <v>46064675.979999997</v>
      </c>
      <c r="G295" s="78" t="s">
        <v>449</v>
      </c>
      <c r="H295" s="9"/>
      <c r="L295" s="17"/>
      <c r="M295" s="17"/>
      <c r="N295" s="17"/>
    </row>
    <row r="296" spans="1:14">
      <c r="A296" s="17">
        <v>547187</v>
      </c>
      <c r="B296" s="17" t="s">
        <v>464</v>
      </c>
      <c r="C296" s="17" t="s">
        <v>465</v>
      </c>
      <c r="D296" s="9">
        <v>4790316.92</v>
      </c>
      <c r="F296" s="9">
        <f t="shared" si="5"/>
        <v>4790316.92</v>
      </c>
      <c r="G296" s="78" t="s">
        <v>67</v>
      </c>
      <c r="H296" s="9"/>
      <c r="L296" s="17"/>
      <c r="M296" s="17"/>
      <c r="N296" s="17"/>
    </row>
    <row r="297" spans="1:14">
      <c r="A297" s="17">
        <v>550106</v>
      </c>
      <c r="B297" s="17" t="s">
        <v>466</v>
      </c>
      <c r="C297" s="17" t="s">
        <v>467</v>
      </c>
      <c r="D297" s="9">
        <v>11639958</v>
      </c>
      <c r="F297" s="9">
        <f t="shared" si="5"/>
        <v>11639958</v>
      </c>
      <c r="G297" s="78" t="s">
        <v>67</v>
      </c>
      <c r="H297" s="9"/>
      <c r="L297" s="17"/>
      <c r="M297" s="17"/>
      <c r="N297" s="17"/>
    </row>
    <row r="298" spans="1:14">
      <c r="A298" s="17">
        <v>550950</v>
      </c>
      <c r="B298" s="17" t="s">
        <v>468</v>
      </c>
      <c r="C298" s="17" t="s">
        <v>278</v>
      </c>
      <c r="D298" s="9">
        <v>-29901321.559999999</v>
      </c>
      <c r="F298" s="9">
        <f t="shared" si="5"/>
        <v>-29901321.559999999</v>
      </c>
      <c r="G298" s="78" t="s">
        <v>469</v>
      </c>
      <c r="H298" s="79" t="s">
        <v>470</v>
      </c>
      <c r="L298" s="17"/>
      <c r="M298" s="17"/>
      <c r="N298" s="17"/>
    </row>
    <row r="299" spans="1:14">
      <c r="A299" s="17">
        <v>551914</v>
      </c>
      <c r="B299" s="17" t="s">
        <v>471</v>
      </c>
      <c r="C299" s="17" t="s">
        <v>472</v>
      </c>
      <c r="F299" s="9">
        <f t="shared" si="5"/>
        <v>0</v>
      </c>
      <c r="G299" s="78" t="s">
        <v>67</v>
      </c>
      <c r="H299" s="9"/>
      <c r="L299" s="17"/>
      <c r="M299" s="17"/>
      <c r="N299" s="17"/>
    </row>
    <row r="300" spans="1:14">
      <c r="A300" s="17">
        <v>682328</v>
      </c>
      <c r="B300" s="17" t="s">
        <v>473</v>
      </c>
      <c r="C300" s="17" t="s">
        <v>474</v>
      </c>
      <c r="D300" s="9">
        <v>2637502.7400000002</v>
      </c>
      <c r="F300" s="9">
        <f t="shared" si="5"/>
        <v>2637502.7400000002</v>
      </c>
      <c r="G300" s="78" t="s">
        <v>67</v>
      </c>
      <c r="H300" s="9"/>
      <c r="L300" s="17"/>
      <c r="M300" s="17"/>
      <c r="N300" s="17"/>
    </row>
    <row r="301" spans="1:14">
      <c r="A301" s="17">
        <v>682645</v>
      </c>
      <c r="B301" s="17" t="s">
        <v>475</v>
      </c>
      <c r="C301" s="17" t="s">
        <v>476</v>
      </c>
      <c r="D301" s="9">
        <v>8292124.9500000002</v>
      </c>
      <c r="F301" s="9">
        <f t="shared" si="5"/>
        <v>8292124.9500000002</v>
      </c>
      <c r="G301" s="78" t="s">
        <v>469</v>
      </c>
      <c r="H301" s="79"/>
      <c r="L301" s="17"/>
      <c r="M301" s="17"/>
      <c r="N301" s="17"/>
    </row>
    <row r="302" spans="1:14">
      <c r="A302" s="17">
        <v>682834</v>
      </c>
      <c r="B302" s="17" t="s">
        <v>477</v>
      </c>
      <c r="C302" s="17" t="s">
        <v>478</v>
      </c>
      <c r="D302" s="9">
        <v>-24526745.940000001</v>
      </c>
      <c r="F302" s="9">
        <f t="shared" si="5"/>
        <v>-24526745.940000001</v>
      </c>
      <c r="G302" s="78" t="s">
        <v>469</v>
      </c>
      <c r="H302" s="79" t="s">
        <v>470</v>
      </c>
      <c r="L302" s="17"/>
      <c r="M302" s="17"/>
      <c r="N302" s="17"/>
    </row>
    <row r="303" spans="1:14">
      <c r="A303" s="17">
        <v>711819</v>
      </c>
      <c r="B303" s="17" t="s">
        <v>479</v>
      </c>
      <c r="C303" s="17" t="s">
        <v>480</v>
      </c>
      <c r="D303" s="9">
        <v>1705844</v>
      </c>
      <c r="E303" s="9">
        <v>158417</v>
      </c>
      <c r="F303" s="9">
        <f t="shared" si="5"/>
        <v>1864261</v>
      </c>
      <c r="G303" s="78" t="s">
        <v>92</v>
      </c>
      <c r="H303" s="9"/>
      <c r="L303" s="17"/>
      <c r="M303" s="17"/>
      <c r="N303" s="17"/>
    </row>
    <row r="304" spans="1:14">
      <c r="A304" s="17">
        <v>723883</v>
      </c>
      <c r="B304" s="17" t="s">
        <v>481</v>
      </c>
      <c r="C304" s="17" t="s">
        <v>322</v>
      </c>
      <c r="D304" s="9">
        <v>6584889.6100000003</v>
      </c>
      <c r="E304" s="9">
        <v>18404524.670000002</v>
      </c>
      <c r="F304" s="9">
        <f t="shared" si="5"/>
        <v>24989414.280000001</v>
      </c>
      <c r="G304" s="78" t="s">
        <v>323</v>
      </c>
      <c r="H304" s="9"/>
      <c r="L304" s="17"/>
      <c r="M304" s="17"/>
      <c r="N304" s="17"/>
    </row>
    <row r="305" spans="1:14">
      <c r="A305" s="17">
        <v>727522</v>
      </c>
      <c r="B305" s="17" t="s">
        <v>482</v>
      </c>
      <c r="C305" s="17" t="s">
        <v>483</v>
      </c>
      <c r="D305" s="9">
        <v>18031093.890000001</v>
      </c>
      <c r="E305" s="9">
        <v>53608045.159999996</v>
      </c>
      <c r="F305" s="9">
        <f t="shared" si="5"/>
        <v>71639139.049999997</v>
      </c>
      <c r="G305" s="78" t="s">
        <v>323</v>
      </c>
      <c r="H305" s="9"/>
      <c r="L305" s="17"/>
      <c r="M305" s="17"/>
      <c r="N305" s="17"/>
    </row>
    <row r="306" spans="1:14">
      <c r="A306" s="17">
        <v>727529</v>
      </c>
      <c r="B306" s="17" t="s">
        <v>484</v>
      </c>
      <c r="C306" s="17" t="s">
        <v>485</v>
      </c>
      <c r="D306" s="9">
        <v>18318077.75</v>
      </c>
      <c r="E306" s="9">
        <v>54661273.75</v>
      </c>
      <c r="F306" s="9">
        <f t="shared" si="5"/>
        <v>72979351.5</v>
      </c>
      <c r="G306" s="78" t="s">
        <v>323</v>
      </c>
      <c r="H306" s="9"/>
      <c r="L306" s="17"/>
      <c r="M306" s="17"/>
      <c r="N306" s="17"/>
    </row>
    <row r="307" spans="1:14">
      <c r="A307" s="17">
        <v>727572</v>
      </c>
      <c r="B307" s="17" t="s">
        <v>486</v>
      </c>
      <c r="C307" s="17" t="s">
        <v>487</v>
      </c>
      <c r="D307" s="9">
        <v>12945985.390000001</v>
      </c>
      <c r="E307" s="9">
        <v>36028872.380000003</v>
      </c>
      <c r="F307" s="9">
        <f t="shared" si="5"/>
        <v>48974857.770000003</v>
      </c>
      <c r="G307" s="78" t="s">
        <v>323</v>
      </c>
      <c r="H307" s="9"/>
      <c r="L307" s="17"/>
      <c r="M307" s="17"/>
      <c r="N307" s="17"/>
    </row>
    <row r="308" spans="1:14">
      <c r="A308" s="17">
        <v>727606</v>
      </c>
      <c r="B308" s="17" t="s">
        <v>488</v>
      </c>
      <c r="C308" s="17" t="s">
        <v>489</v>
      </c>
      <c r="D308" s="9">
        <v>36846766.07</v>
      </c>
      <c r="E308" s="9">
        <v>109548711.44</v>
      </c>
      <c r="F308" s="9">
        <f t="shared" si="5"/>
        <v>146395477.50999999</v>
      </c>
      <c r="G308" s="78" t="s">
        <v>323</v>
      </c>
      <c r="H308" s="9"/>
      <c r="L308" s="17"/>
      <c r="M308" s="17"/>
      <c r="N308" s="17"/>
    </row>
    <row r="309" spans="1:14">
      <c r="A309" s="17">
        <v>727608</v>
      </c>
      <c r="B309" s="17" t="s">
        <v>490</v>
      </c>
      <c r="C309" s="17" t="s">
        <v>491</v>
      </c>
      <c r="D309" s="9">
        <v>8206527.54</v>
      </c>
      <c r="E309" s="9">
        <v>24398735.91</v>
      </c>
      <c r="F309" s="9">
        <f t="shared" si="5"/>
        <v>32605263.449999999</v>
      </c>
      <c r="G309" s="78" t="s">
        <v>323</v>
      </c>
      <c r="H309" s="9"/>
      <c r="L309" s="17"/>
      <c r="M309" s="17"/>
      <c r="N309" s="17"/>
    </row>
    <row r="310" spans="1:14">
      <c r="A310" s="17">
        <v>727657</v>
      </c>
      <c r="B310" s="17" t="s">
        <v>492</v>
      </c>
      <c r="C310" s="17" t="s">
        <v>493</v>
      </c>
      <c r="D310" s="9">
        <v>30865299.079999998</v>
      </c>
      <c r="E310" s="9">
        <v>91765278.299999997</v>
      </c>
      <c r="F310" s="9">
        <f t="shared" si="5"/>
        <v>122630577.38</v>
      </c>
      <c r="G310" s="78" t="s">
        <v>323</v>
      </c>
      <c r="H310" s="9"/>
      <c r="L310" s="17"/>
      <c r="M310" s="17"/>
      <c r="N310" s="17"/>
    </row>
    <row r="311" spans="1:14">
      <c r="A311" s="17">
        <v>727659</v>
      </c>
      <c r="B311" s="17" t="s">
        <v>494</v>
      </c>
      <c r="C311" s="17" t="s">
        <v>495</v>
      </c>
      <c r="D311" s="9">
        <v>18265704.460000001</v>
      </c>
      <c r="E311" s="9">
        <v>54305563.219999999</v>
      </c>
      <c r="F311" s="9">
        <f t="shared" si="5"/>
        <v>72571267.680000007</v>
      </c>
      <c r="G311" s="78" t="s">
        <v>323</v>
      </c>
      <c r="H311" s="9"/>
      <c r="L311" s="17"/>
      <c r="M311" s="17"/>
      <c r="N311" s="17"/>
    </row>
    <row r="312" spans="1:14">
      <c r="A312" s="17">
        <v>735474</v>
      </c>
      <c r="B312" s="17" t="s">
        <v>496</v>
      </c>
      <c r="C312" s="17" t="s">
        <v>497</v>
      </c>
      <c r="D312" s="9">
        <v>14075641.42</v>
      </c>
      <c r="F312" s="9">
        <f t="shared" si="5"/>
        <v>14075641.42</v>
      </c>
      <c r="G312" s="78" t="s">
        <v>70</v>
      </c>
      <c r="H312" s="79"/>
      <c r="L312" s="17"/>
      <c r="M312" s="17"/>
      <c r="N312" s="17"/>
    </row>
    <row r="313" spans="1:14">
      <c r="A313" s="17">
        <v>741105</v>
      </c>
      <c r="B313" s="17" t="s">
        <v>498</v>
      </c>
      <c r="C313" s="17" t="s">
        <v>499</v>
      </c>
      <c r="D313" s="9">
        <v>154791845.18000001</v>
      </c>
      <c r="F313" s="9">
        <f t="shared" si="5"/>
        <v>154791845.18000001</v>
      </c>
      <c r="G313" s="78" t="s">
        <v>323</v>
      </c>
      <c r="H313" s="9"/>
      <c r="L313" s="17"/>
      <c r="M313" s="17"/>
      <c r="N313" s="17"/>
    </row>
    <row r="314" spans="1:14">
      <c r="A314" s="17">
        <v>749060</v>
      </c>
      <c r="B314" s="17" t="s">
        <v>500</v>
      </c>
      <c r="C314" s="17" t="s">
        <v>501</v>
      </c>
      <c r="D314" s="9">
        <v>717817.65</v>
      </c>
      <c r="E314" s="9">
        <v>142335</v>
      </c>
      <c r="F314" s="9">
        <f t="shared" si="5"/>
        <v>860152.65</v>
      </c>
      <c r="G314" s="78" t="s">
        <v>92</v>
      </c>
      <c r="H314" s="9"/>
      <c r="L314" s="17"/>
      <c r="M314" s="17"/>
      <c r="N314" s="17"/>
    </row>
    <row r="315" spans="1:14">
      <c r="A315" s="17">
        <v>749072</v>
      </c>
      <c r="B315" s="17" t="s">
        <v>502</v>
      </c>
      <c r="C315" s="17" t="s">
        <v>503</v>
      </c>
      <c r="D315" s="9">
        <v>158495.32</v>
      </c>
      <c r="E315" s="9">
        <v>30755.87</v>
      </c>
      <c r="F315" s="9">
        <f t="shared" si="5"/>
        <v>189251.19</v>
      </c>
      <c r="G315" s="78" t="s">
        <v>92</v>
      </c>
      <c r="H315" s="9"/>
      <c r="L315" s="17"/>
      <c r="M315" s="17"/>
      <c r="N315" s="17"/>
    </row>
    <row r="316" spans="1:14">
      <c r="A316" s="17">
        <v>750150</v>
      </c>
      <c r="B316" s="17" t="s">
        <v>504</v>
      </c>
      <c r="C316" s="17" t="s">
        <v>505</v>
      </c>
      <c r="D316" s="9">
        <v>58488</v>
      </c>
      <c r="E316" s="9">
        <v>5771.31</v>
      </c>
      <c r="F316" s="9">
        <f t="shared" si="5"/>
        <v>64259.31</v>
      </c>
      <c r="G316" s="78" t="s">
        <v>92</v>
      </c>
      <c r="H316" s="9"/>
      <c r="L316" s="17"/>
      <c r="M316" s="17"/>
      <c r="N316" s="17"/>
    </row>
    <row r="317" spans="1:14">
      <c r="A317" s="17">
        <v>750151</v>
      </c>
      <c r="B317" s="17" t="s">
        <v>506</v>
      </c>
      <c r="C317" s="17" t="s">
        <v>507</v>
      </c>
      <c r="D317" s="9">
        <v>123160.67</v>
      </c>
      <c r="E317" s="9">
        <v>11027.93</v>
      </c>
      <c r="F317" s="9">
        <f t="shared" si="5"/>
        <v>134188.6</v>
      </c>
      <c r="G317" s="78" t="s">
        <v>92</v>
      </c>
      <c r="H317" s="9"/>
      <c r="L317" s="17"/>
      <c r="M317" s="17"/>
      <c r="N317" s="17"/>
    </row>
    <row r="318" spans="1:14">
      <c r="A318" s="17">
        <v>750168</v>
      </c>
      <c r="B318" s="17" t="s">
        <v>508</v>
      </c>
      <c r="C318" s="17" t="s">
        <v>509</v>
      </c>
      <c r="D318" s="9">
        <v>404349.3</v>
      </c>
      <c r="E318" s="9">
        <v>28538.880000000001</v>
      </c>
      <c r="F318" s="9">
        <f t="shared" si="5"/>
        <v>432888.18</v>
      </c>
      <c r="G318" s="78" t="s">
        <v>92</v>
      </c>
      <c r="H318" s="9"/>
      <c r="L318" s="17"/>
      <c r="M318" s="17"/>
      <c r="N318" s="17"/>
    </row>
    <row r="319" spans="1:14">
      <c r="A319" s="17">
        <v>750692</v>
      </c>
      <c r="B319" s="17" t="s">
        <v>510</v>
      </c>
      <c r="C319" s="17" t="s">
        <v>511</v>
      </c>
      <c r="D319" s="9">
        <v>12921047</v>
      </c>
      <c r="E319" s="9">
        <v>0</v>
      </c>
      <c r="F319" s="9">
        <f t="shared" si="5"/>
        <v>12921047</v>
      </c>
      <c r="G319" s="78" t="s">
        <v>70</v>
      </c>
      <c r="H319" s="79"/>
      <c r="L319" s="17"/>
      <c r="M319" s="17"/>
      <c r="N319" s="17"/>
    </row>
    <row r="320" spans="1:14">
      <c r="A320" s="17">
        <v>752540</v>
      </c>
      <c r="B320" s="17" t="s">
        <v>512</v>
      </c>
      <c r="C320" s="17" t="s">
        <v>513</v>
      </c>
      <c r="D320" s="9">
        <v>7111613.9100000001</v>
      </c>
      <c r="E320" s="9">
        <v>0</v>
      </c>
      <c r="F320" s="9">
        <f t="shared" si="5"/>
        <v>7111613.9100000001</v>
      </c>
      <c r="G320" s="78" t="s">
        <v>70</v>
      </c>
      <c r="H320" s="79"/>
      <c r="L320" s="17"/>
      <c r="M320" s="17"/>
      <c r="N320" s="17"/>
    </row>
    <row r="321" spans="1:14">
      <c r="A321" s="17">
        <v>753782</v>
      </c>
      <c r="B321" s="17" t="s">
        <v>514</v>
      </c>
      <c r="C321" s="17" t="s">
        <v>515</v>
      </c>
      <c r="D321" s="9">
        <v>124593.02</v>
      </c>
      <c r="E321" s="9">
        <v>14809.67</v>
      </c>
      <c r="F321" s="9">
        <f t="shared" si="5"/>
        <v>139402.69</v>
      </c>
      <c r="G321" s="78" t="s">
        <v>92</v>
      </c>
      <c r="H321" s="9"/>
      <c r="L321" s="17"/>
      <c r="M321" s="17"/>
      <c r="N321" s="17"/>
    </row>
    <row r="322" spans="1:14">
      <c r="A322" s="17">
        <v>757689</v>
      </c>
      <c r="B322" s="17" t="s">
        <v>516</v>
      </c>
      <c r="C322" s="17" t="s">
        <v>517</v>
      </c>
      <c r="D322" s="9">
        <v>1774822.3999999999</v>
      </c>
      <c r="E322" s="9">
        <v>0</v>
      </c>
      <c r="F322" s="9">
        <f t="shared" si="5"/>
        <v>1774822.3999999999</v>
      </c>
      <c r="G322" s="78" t="s">
        <v>518</v>
      </c>
      <c r="H322" s="9"/>
      <c r="L322" s="17"/>
      <c r="M322" s="17"/>
      <c r="N322" s="17"/>
    </row>
    <row r="323" spans="1:14">
      <c r="A323" s="17">
        <v>757692</v>
      </c>
      <c r="B323" s="17" t="s">
        <v>519</v>
      </c>
      <c r="C323" s="17" t="s">
        <v>520</v>
      </c>
      <c r="D323" s="9">
        <v>938783.63</v>
      </c>
      <c r="E323" s="9">
        <v>0</v>
      </c>
      <c r="F323" s="9">
        <f t="shared" si="5"/>
        <v>938783.63</v>
      </c>
      <c r="G323" s="78" t="s">
        <v>518</v>
      </c>
      <c r="H323" s="9"/>
      <c r="L323" s="17"/>
      <c r="M323" s="17"/>
      <c r="N323" s="17"/>
    </row>
    <row r="324" spans="1:14">
      <c r="A324" s="17">
        <v>757696</v>
      </c>
      <c r="B324" s="17" t="s">
        <v>521</v>
      </c>
      <c r="C324" s="17" t="s">
        <v>522</v>
      </c>
      <c r="D324" s="9">
        <v>1145457.6100000001</v>
      </c>
      <c r="E324" s="9">
        <v>0</v>
      </c>
      <c r="F324" s="9">
        <f t="shared" si="5"/>
        <v>1145457.6100000001</v>
      </c>
      <c r="G324" s="78" t="s">
        <v>518</v>
      </c>
      <c r="H324" s="9"/>
      <c r="L324" s="17"/>
      <c r="M324" s="17"/>
      <c r="N324" s="17"/>
    </row>
    <row r="325" spans="1:14">
      <c r="A325" s="17">
        <v>757700</v>
      </c>
      <c r="B325" s="17" t="s">
        <v>523</v>
      </c>
      <c r="C325" s="17" t="s">
        <v>524</v>
      </c>
      <c r="D325" s="9">
        <v>1318515.6599999999</v>
      </c>
      <c r="E325" s="9">
        <v>0</v>
      </c>
      <c r="F325" s="9">
        <f t="shared" si="5"/>
        <v>1318515.6599999999</v>
      </c>
      <c r="G325" s="78" t="s">
        <v>518</v>
      </c>
      <c r="H325" s="9"/>
      <c r="L325" s="17"/>
      <c r="M325" s="17"/>
      <c r="N325" s="17"/>
    </row>
    <row r="326" spans="1:14">
      <c r="A326" s="17">
        <v>790443</v>
      </c>
      <c r="B326" s="17" t="s">
        <v>525</v>
      </c>
      <c r="C326" s="17" t="s">
        <v>526</v>
      </c>
      <c r="D326" s="9">
        <v>186697</v>
      </c>
      <c r="E326" s="9">
        <v>0</v>
      </c>
      <c r="F326" s="9">
        <f t="shared" si="5"/>
        <v>186697</v>
      </c>
      <c r="G326" s="78" t="s">
        <v>70</v>
      </c>
      <c r="H326" s="79"/>
      <c r="L326" s="17"/>
      <c r="M326" s="17"/>
      <c r="N326" s="17"/>
    </row>
    <row r="327" spans="1:14">
      <c r="A327" s="17">
        <v>797148</v>
      </c>
      <c r="B327" s="17" t="s">
        <v>527</v>
      </c>
      <c r="C327" s="17" t="s">
        <v>528</v>
      </c>
      <c r="D327" s="9">
        <v>2359895.63</v>
      </c>
      <c r="E327" s="9">
        <v>0</v>
      </c>
      <c r="F327" s="9">
        <f t="shared" si="5"/>
        <v>2359895.63</v>
      </c>
      <c r="G327" s="78" t="s">
        <v>70</v>
      </c>
      <c r="H327" s="79"/>
      <c r="L327" s="17"/>
      <c r="M327" s="17"/>
      <c r="N327" s="17"/>
    </row>
    <row r="328" spans="1:14">
      <c r="A328" s="17">
        <v>798275</v>
      </c>
      <c r="B328" s="17" t="s">
        <v>529</v>
      </c>
      <c r="C328" s="17" t="s">
        <v>530</v>
      </c>
      <c r="D328" s="9">
        <v>6711420.9000000004</v>
      </c>
      <c r="E328" s="9">
        <v>0</v>
      </c>
      <c r="F328" s="9">
        <f t="shared" si="5"/>
        <v>6711420.9000000004</v>
      </c>
      <c r="G328" s="78" t="s">
        <v>70</v>
      </c>
      <c r="H328" s="79"/>
      <c r="L328" s="17"/>
      <c r="M328" s="17"/>
      <c r="N328" s="17"/>
    </row>
    <row r="329" spans="1:14">
      <c r="A329" s="17">
        <v>800286</v>
      </c>
      <c r="B329" s="17" t="s">
        <v>531</v>
      </c>
      <c r="C329" s="17" t="s">
        <v>532</v>
      </c>
      <c r="D329" s="9">
        <v>1703712.83</v>
      </c>
      <c r="E329" s="9">
        <v>0</v>
      </c>
      <c r="F329" s="9">
        <f t="shared" si="5"/>
        <v>1703712.83</v>
      </c>
      <c r="G329" s="78" t="s">
        <v>518</v>
      </c>
      <c r="H329" s="9"/>
      <c r="L329" s="17"/>
      <c r="M329" s="17"/>
      <c r="N329" s="17"/>
    </row>
    <row r="330" spans="1:14">
      <c r="A330" s="17">
        <v>800361</v>
      </c>
      <c r="B330" s="17" t="s">
        <v>533</v>
      </c>
      <c r="C330" s="17" t="s">
        <v>534</v>
      </c>
      <c r="D330" s="9">
        <v>1596192.73</v>
      </c>
      <c r="E330" s="9">
        <v>0</v>
      </c>
      <c r="F330" s="9">
        <f t="shared" si="5"/>
        <v>1596192.73</v>
      </c>
      <c r="G330" s="78" t="s">
        <v>518</v>
      </c>
      <c r="H330" s="9"/>
      <c r="L330" s="17"/>
      <c r="M330" s="17"/>
      <c r="N330" s="17"/>
    </row>
    <row r="331" spans="1:14">
      <c r="A331" s="17">
        <v>801166</v>
      </c>
      <c r="B331" s="17" t="s">
        <v>535</v>
      </c>
      <c r="C331" s="17" t="s">
        <v>536</v>
      </c>
      <c r="D331" s="9">
        <v>19191185.670000002</v>
      </c>
      <c r="F331" s="9">
        <f t="shared" si="5"/>
        <v>19191185.670000002</v>
      </c>
      <c r="G331" s="78" t="s">
        <v>70</v>
      </c>
      <c r="H331" s="9"/>
      <c r="L331" s="17"/>
      <c r="M331" s="17"/>
      <c r="N331" s="17"/>
    </row>
    <row r="332" spans="1:14">
      <c r="A332" s="17">
        <v>801172</v>
      </c>
      <c r="B332" s="17" t="s">
        <v>537</v>
      </c>
      <c r="C332" s="17" t="s">
        <v>538</v>
      </c>
      <c r="D332" s="9">
        <v>2285961.13</v>
      </c>
      <c r="E332" s="9">
        <v>0</v>
      </c>
      <c r="F332" s="9">
        <f t="shared" si="5"/>
        <v>2285961.13</v>
      </c>
      <c r="G332" s="78" t="s">
        <v>70</v>
      </c>
      <c r="H332" s="79"/>
      <c r="L332" s="17"/>
      <c r="M332" s="17"/>
      <c r="N332" s="17"/>
    </row>
    <row r="333" spans="1:14">
      <c r="A333" s="17">
        <v>825843</v>
      </c>
      <c r="B333" s="17" t="s">
        <v>539</v>
      </c>
      <c r="C333" s="17" t="s">
        <v>540</v>
      </c>
      <c r="D333" s="9">
        <v>2320373.96</v>
      </c>
      <c r="E333" s="9">
        <v>0</v>
      </c>
      <c r="F333" s="9">
        <f t="shared" si="5"/>
        <v>2320373.96</v>
      </c>
      <c r="G333" s="78" t="s">
        <v>469</v>
      </c>
      <c r="H333" s="79"/>
      <c r="L333" s="17"/>
      <c r="M333" s="17"/>
      <c r="N333" s="17"/>
    </row>
    <row r="334" spans="1:14">
      <c r="A334" s="17">
        <v>956330</v>
      </c>
      <c r="B334" s="17" t="s">
        <v>541</v>
      </c>
      <c r="C334" s="17" t="s">
        <v>542</v>
      </c>
      <c r="D334" s="9">
        <v>1968823.15</v>
      </c>
      <c r="E334" s="9">
        <v>5853486.1699999999</v>
      </c>
      <c r="F334" s="9">
        <f t="shared" si="5"/>
        <v>7822309.3200000003</v>
      </c>
      <c r="G334" s="78" t="s">
        <v>323</v>
      </c>
      <c r="H334" s="9"/>
      <c r="L334" s="17"/>
      <c r="M334" s="17"/>
      <c r="N334" s="17"/>
    </row>
    <row r="335" spans="1:14">
      <c r="A335" s="17">
        <v>956331</v>
      </c>
      <c r="B335" s="17" t="s">
        <v>543</v>
      </c>
      <c r="C335" s="17" t="s">
        <v>544</v>
      </c>
      <c r="D335" s="9">
        <v>1977622.66</v>
      </c>
      <c r="E335" s="9">
        <v>5879647.9000000004</v>
      </c>
      <c r="F335" s="9">
        <f t="shared" si="5"/>
        <v>7857270.5600000005</v>
      </c>
      <c r="G335" s="78" t="s">
        <v>323</v>
      </c>
      <c r="H335" s="9"/>
      <c r="L335" s="17"/>
      <c r="M335" s="17"/>
      <c r="N335" s="17"/>
    </row>
    <row r="336" spans="1:14">
      <c r="A336" s="17">
        <v>956332</v>
      </c>
      <c r="B336" s="17" t="s">
        <v>545</v>
      </c>
      <c r="C336" s="17" t="s">
        <v>546</v>
      </c>
      <c r="D336" s="9">
        <v>2787055.9</v>
      </c>
      <c r="E336" s="9">
        <v>8286164.8700000001</v>
      </c>
      <c r="F336" s="9">
        <f t="shared" si="5"/>
        <v>11073220.77</v>
      </c>
      <c r="G336" s="78" t="s">
        <v>323</v>
      </c>
      <c r="H336" s="9"/>
      <c r="L336" s="17"/>
      <c r="M336" s="17"/>
      <c r="N336" s="17"/>
    </row>
    <row r="337" spans="1:14">
      <c r="A337" s="17">
        <v>956335</v>
      </c>
      <c r="B337" s="17" t="s">
        <v>547</v>
      </c>
      <c r="C337" s="17" t="s">
        <v>548</v>
      </c>
      <c r="D337" s="9">
        <v>1849955.27</v>
      </c>
      <c r="E337" s="9">
        <v>5500081.4000000004</v>
      </c>
      <c r="F337" s="9">
        <f t="shared" si="5"/>
        <v>7350036.6699999999</v>
      </c>
      <c r="G337" s="78" t="s">
        <v>323</v>
      </c>
      <c r="H337" s="9"/>
      <c r="L337" s="17"/>
      <c r="M337" s="17"/>
      <c r="N337" s="17"/>
    </row>
    <row r="338" spans="1:14">
      <c r="A338" s="17">
        <v>956337</v>
      </c>
      <c r="B338" s="17" t="s">
        <v>549</v>
      </c>
      <c r="C338" s="17" t="s">
        <v>550</v>
      </c>
      <c r="D338" s="9">
        <v>1800712.05</v>
      </c>
      <c r="E338" s="9">
        <v>5353676.97</v>
      </c>
      <c r="F338" s="9">
        <f t="shared" si="5"/>
        <v>7154389.0199999996</v>
      </c>
      <c r="G338" s="78" t="s">
        <v>323</v>
      </c>
      <c r="H338" s="9"/>
      <c r="L338" s="17"/>
      <c r="M338" s="17"/>
      <c r="N338" s="17"/>
    </row>
    <row r="339" spans="1:14">
      <c r="A339" s="17">
        <v>956339</v>
      </c>
      <c r="B339" s="17" t="s">
        <v>551</v>
      </c>
      <c r="C339" s="17" t="s">
        <v>552</v>
      </c>
      <c r="D339" s="9">
        <v>2959532.24</v>
      </c>
      <c r="E339" s="9">
        <v>8798952.3699999992</v>
      </c>
      <c r="F339" s="9">
        <f t="shared" si="5"/>
        <v>11758484.609999999</v>
      </c>
      <c r="G339" s="78" t="s">
        <v>323</v>
      </c>
      <c r="H339" s="9"/>
      <c r="L339" s="17"/>
      <c r="M339" s="17"/>
      <c r="N339" s="17"/>
    </row>
    <row r="340" spans="1:14">
      <c r="A340" s="17">
        <v>956340</v>
      </c>
      <c r="B340" s="17" t="s">
        <v>553</v>
      </c>
      <c r="C340" s="17" t="s">
        <v>554</v>
      </c>
      <c r="D340" s="9">
        <v>1624663.76</v>
      </c>
      <c r="E340" s="9">
        <v>4830269.7300000004</v>
      </c>
      <c r="F340" s="9">
        <f t="shared" si="5"/>
        <v>6454933.4900000002</v>
      </c>
      <c r="G340" s="78" t="s">
        <v>323</v>
      </c>
      <c r="H340" s="9"/>
      <c r="L340" s="17"/>
      <c r="M340" s="17"/>
      <c r="N340" s="17"/>
    </row>
    <row r="341" spans="1:14">
      <c r="A341" s="17">
        <v>956341</v>
      </c>
      <c r="B341" s="17" t="s">
        <v>555</v>
      </c>
      <c r="C341" s="17" t="s">
        <v>556</v>
      </c>
      <c r="D341" s="9">
        <v>24080</v>
      </c>
      <c r="E341" s="9">
        <v>71591.83</v>
      </c>
      <c r="F341" s="9">
        <f t="shared" si="5"/>
        <v>95671.83</v>
      </c>
      <c r="G341" s="78" t="s">
        <v>323</v>
      </c>
      <c r="H341" s="9"/>
      <c r="L341" s="17"/>
      <c r="M341" s="17"/>
      <c r="N341" s="17"/>
    </row>
    <row r="342" spans="1:14">
      <c r="A342" s="17">
        <v>956342</v>
      </c>
      <c r="B342" s="17" t="s">
        <v>557</v>
      </c>
      <c r="C342" s="17" t="s">
        <v>558</v>
      </c>
      <c r="D342" s="9">
        <v>10945700.85</v>
      </c>
      <c r="E342" s="9">
        <v>32542541.690000001</v>
      </c>
      <c r="F342" s="9">
        <f t="shared" si="5"/>
        <v>43488242.539999999</v>
      </c>
      <c r="G342" s="78" t="s">
        <v>323</v>
      </c>
      <c r="H342" s="9"/>
      <c r="L342" s="17"/>
      <c r="M342" s="17"/>
      <c r="N342" s="17"/>
    </row>
    <row r="343" spans="1:14">
      <c r="A343" s="17">
        <v>956343</v>
      </c>
      <c r="B343" s="17" t="s">
        <v>559</v>
      </c>
      <c r="C343" s="17" t="s">
        <v>560</v>
      </c>
      <c r="D343" s="9">
        <v>5271329.93</v>
      </c>
      <c r="E343" s="9">
        <v>15672132.449999999</v>
      </c>
      <c r="F343" s="9">
        <f t="shared" si="5"/>
        <v>20943462.379999999</v>
      </c>
      <c r="G343" s="78" t="s">
        <v>323</v>
      </c>
      <c r="H343" s="9"/>
      <c r="L343" s="17"/>
      <c r="M343" s="17"/>
      <c r="N343" s="17"/>
    </row>
    <row r="344" spans="1:14">
      <c r="A344" s="17">
        <v>956345</v>
      </c>
      <c r="B344" s="17" t="s">
        <v>561</v>
      </c>
      <c r="C344" s="17" t="s">
        <v>562</v>
      </c>
      <c r="D344" s="9">
        <v>1805809.83</v>
      </c>
      <c r="E344" s="9">
        <v>5368833.0899999999</v>
      </c>
      <c r="F344" s="9">
        <f t="shared" si="5"/>
        <v>7174642.9199999999</v>
      </c>
      <c r="G344" s="78" t="s">
        <v>323</v>
      </c>
      <c r="H344" s="9"/>
      <c r="L344" s="17"/>
      <c r="M344" s="17"/>
      <c r="N344" s="17"/>
    </row>
    <row r="345" spans="1:14">
      <c r="A345" s="17">
        <v>956348</v>
      </c>
      <c r="B345" s="17" t="s">
        <v>563</v>
      </c>
      <c r="C345" s="17" t="s">
        <v>564</v>
      </c>
      <c r="D345" s="9">
        <v>294309.15999999997</v>
      </c>
      <c r="E345" s="9">
        <v>875007.19</v>
      </c>
      <c r="F345" s="9">
        <f t="shared" si="5"/>
        <v>1169316.3499999999</v>
      </c>
      <c r="G345" s="78" t="s">
        <v>323</v>
      </c>
      <c r="H345" s="9"/>
      <c r="L345" s="17"/>
      <c r="M345" s="17"/>
      <c r="N345" s="17"/>
    </row>
    <row r="346" spans="1:14">
      <c r="A346" s="17">
        <v>956349</v>
      </c>
      <c r="B346" s="17" t="s">
        <v>565</v>
      </c>
      <c r="C346" s="17" t="s">
        <v>566</v>
      </c>
      <c r="D346" s="9">
        <v>3415441.98</v>
      </c>
      <c r="E346" s="9">
        <v>10154412.560000001</v>
      </c>
      <c r="F346" s="9">
        <f t="shared" si="5"/>
        <v>13569854.540000001</v>
      </c>
      <c r="G346" s="78" t="s">
        <v>323</v>
      </c>
      <c r="H346" s="9"/>
      <c r="L346" s="17"/>
      <c r="M346" s="17"/>
      <c r="N346" s="17"/>
    </row>
    <row r="347" spans="1:14">
      <c r="A347" s="17">
        <v>956353</v>
      </c>
      <c r="B347" s="17" t="s">
        <v>567</v>
      </c>
      <c r="C347" s="17" t="s">
        <v>568</v>
      </c>
      <c r="D347" s="9">
        <v>9124048.4399999995</v>
      </c>
      <c r="E347" s="9">
        <v>27126607.100000001</v>
      </c>
      <c r="F347" s="9">
        <f t="shared" si="5"/>
        <v>36250655.539999999</v>
      </c>
      <c r="G347" s="78" t="s">
        <v>323</v>
      </c>
      <c r="H347" s="9"/>
      <c r="L347" s="17"/>
      <c r="M347" s="17"/>
      <c r="N347" s="17"/>
    </row>
    <row r="348" spans="1:14">
      <c r="A348" s="17">
        <v>956356</v>
      </c>
      <c r="B348" s="17" t="s">
        <v>569</v>
      </c>
      <c r="C348" s="17" t="s">
        <v>570</v>
      </c>
      <c r="D348" s="9">
        <v>843405.43</v>
      </c>
      <c r="E348" s="9">
        <v>2626357.86</v>
      </c>
      <c r="F348" s="9">
        <f t="shared" si="5"/>
        <v>3469763.29</v>
      </c>
      <c r="G348" s="78" t="s">
        <v>323</v>
      </c>
      <c r="H348" s="9"/>
      <c r="L348" s="17"/>
      <c r="M348" s="17"/>
      <c r="N348" s="17"/>
    </row>
    <row r="349" spans="1:14">
      <c r="A349" s="17">
        <v>956357</v>
      </c>
      <c r="B349" s="17" t="s">
        <v>571</v>
      </c>
      <c r="C349" s="17" t="s">
        <v>572</v>
      </c>
      <c r="D349" s="9">
        <v>3415441.98</v>
      </c>
      <c r="E349" s="9">
        <v>9313002.7100000009</v>
      </c>
      <c r="F349" s="9">
        <f t="shared" si="5"/>
        <v>12728444.690000001</v>
      </c>
      <c r="G349" s="78" t="s">
        <v>323</v>
      </c>
      <c r="H349" s="9"/>
      <c r="L349" s="17"/>
      <c r="M349" s="17"/>
      <c r="N349" s="17"/>
    </row>
    <row r="350" spans="1:14">
      <c r="A350" s="17">
        <v>551963</v>
      </c>
      <c r="B350" s="17" t="s">
        <v>573</v>
      </c>
      <c r="C350" s="17" t="s">
        <v>574</v>
      </c>
      <c r="D350" s="9">
        <v>5490296.8799999999</v>
      </c>
      <c r="E350" s="9">
        <v>0</v>
      </c>
      <c r="F350" s="9">
        <f t="shared" si="5"/>
        <v>5490296.8799999999</v>
      </c>
      <c r="G350" s="78" t="s">
        <v>575</v>
      </c>
      <c r="H350" s="9"/>
      <c r="L350" s="17"/>
      <c r="M350" s="17"/>
      <c r="N350" s="17"/>
    </row>
    <row r="351" spans="1:14">
      <c r="A351" s="17">
        <v>755211</v>
      </c>
      <c r="B351" s="17" t="s">
        <v>576</v>
      </c>
      <c r="C351" s="17" t="s">
        <v>577</v>
      </c>
      <c r="D351" s="9">
        <v>643560.85</v>
      </c>
      <c r="E351" s="9">
        <v>0</v>
      </c>
      <c r="F351" s="9">
        <f t="shared" ref="F351:F383" si="6">D351+E351</f>
        <v>643560.85</v>
      </c>
      <c r="G351" s="78" t="s">
        <v>518</v>
      </c>
    </row>
    <row r="352" spans="1:14">
      <c r="A352" s="17">
        <v>679133</v>
      </c>
      <c r="B352" s="17" t="s">
        <v>578</v>
      </c>
      <c r="C352" s="17" t="s">
        <v>579</v>
      </c>
      <c r="D352" s="9">
        <v>-20729</v>
      </c>
      <c r="F352" s="9">
        <f t="shared" si="6"/>
        <v>-20729</v>
      </c>
      <c r="G352" s="78" t="s">
        <v>70</v>
      </c>
    </row>
    <row r="353" spans="1:8">
      <c r="A353" s="17">
        <v>168483</v>
      </c>
      <c r="B353" s="17" t="s">
        <v>580</v>
      </c>
      <c r="C353" s="17" t="s">
        <v>581</v>
      </c>
      <c r="F353" s="9">
        <f t="shared" si="6"/>
        <v>0</v>
      </c>
      <c r="G353" s="78" t="s">
        <v>92</v>
      </c>
    </row>
    <row r="354" spans="1:8" ht="12.95" customHeight="1">
      <c r="A354" s="17">
        <v>757687</v>
      </c>
      <c r="B354" s="17" t="s">
        <v>582</v>
      </c>
      <c r="C354" s="17" t="s">
        <v>583</v>
      </c>
      <c r="D354" s="9">
        <v>2356733.87</v>
      </c>
      <c r="E354" s="9">
        <v>0</v>
      </c>
      <c r="F354" s="9">
        <f t="shared" si="6"/>
        <v>2356733.87</v>
      </c>
      <c r="G354" s="78" t="s">
        <v>518</v>
      </c>
    </row>
    <row r="355" spans="1:8">
      <c r="A355" s="17">
        <v>757697</v>
      </c>
      <c r="B355" s="17" t="s">
        <v>584</v>
      </c>
      <c r="C355" s="17" t="s">
        <v>585</v>
      </c>
      <c r="D355" s="9">
        <v>1996678.58</v>
      </c>
      <c r="E355" s="9">
        <v>0</v>
      </c>
      <c r="F355" s="9">
        <f t="shared" si="6"/>
        <v>1996678.58</v>
      </c>
      <c r="G355" s="78" t="s">
        <v>518</v>
      </c>
    </row>
    <row r="356" spans="1:8">
      <c r="A356" s="17">
        <v>812569</v>
      </c>
      <c r="B356" s="17" t="s">
        <v>586</v>
      </c>
      <c r="C356" s="17" t="s">
        <v>587</v>
      </c>
      <c r="D356" s="9">
        <v>10217566.539999999</v>
      </c>
      <c r="F356" s="9">
        <f t="shared" si="6"/>
        <v>10217566.539999999</v>
      </c>
      <c r="G356" s="78" t="s">
        <v>70</v>
      </c>
    </row>
    <row r="357" spans="1:8">
      <c r="A357" s="17">
        <v>817956</v>
      </c>
      <c r="B357" s="17" t="s">
        <v>588</v>
      </c>
      <c r="C357" s="17" t="s">
        <v>589</v>
      </c>
      <c r="D357" s="9">
        <v>2054461.78</v>
      </c>
      <c r="F357" s="9">
        <f t="shared" si="6"/>
        <v>2054461.78</v>
      </c>
      <c r="G357" s="78" t="s">
        <v>70</v>
      </c>
    </row>
    <row r="358" spans="1:8">
      <c r="A358" s="17">
        <v>714641</v>
      </c>
      <c r="B358" s="17" t="s">
        <v>590</v>
      </c>
      <c r="C358" s="17" t="s">
        <v>591</v>
      </c>
      <c r="D358" s="9">
        <v>10915553.24</v>
      </c>
      <c r="E358" s="9">
        <v>1211588.9099999999</v>
      </c>
      <c r="F358" s="9">
        <f t="shared" si="6"/>
        <v>12127142.15</v>
      </c>
      <c r="G358" s="78" t="s">
        <v>70</v>
      </c>
      <c r="H358" s="79" t="s">
        <v>470</v>
      </c>
    </row>
    <row r="359" spans="1:8">
      <c r="A359" s="17">
        <v>723002</v>
      </c>
      <c r="B359" s="17" t="s">
        <v>592</v>
      </c>
      <c r="C359" s="17" t="s">
        <v>593</v>
      </c>
      <c r="D359" s="9">
        <v>70586386.390000001</v>
      </c>
      <c r="F359" s="9">
        <f t="shared" si="6"/>
        <v>70586386.390000001</v>
      </c>
      <c r="G359" s="78" t="s">
        <v>67</v>
      </c>
    </row>
    <row r="360" spans="1:8">
      <c r="A360" s="17">
        <v>551926</v>
      </c>
      <c r="B360" s="17" t="s">
        <v>594</v>
      </c>
      <c r="C360" s="17" t="s">
        <v>595</v>
      </c>
      <c r="D360" s="9">
        <v>5267467.99</v>
      </c>
      <c r="E360" s="9">
        <v>1073462.6100000001</v>
      </c>
      <c r="F360" s="9">
        <f t="shared" si="6"/>
        <v>6340930.6000000006</v>
      </c>
      <c r="G360" s="78" t="s">
        <v>575</v>
      </c>
      <c r="H360" s="79" t="s">
        <v>470</v>
      </c>
    </row>
    <row r="361" spans="1:8">
      <c r="A361" s="17">
        <v>673292</v>
      </c>
      <c r="B361" s="17" t="s">
        <v>596</v>
      </c>
      <c r="C361" s="17" t="s">
        <v>597</v>
      </c>
      <c r="D361" s="9">
        <v>8124106.79</v>
      </c>
      <c r="E361" s="9">
        <v>49577.82</v>
      </c>
      <c r="F361" s="9">
        <f t="shared" si="6"/>
        <v>8173684.6100000003</v>
      </c>
      <c r="G361" s="78" t="s">
        <v>575</v>
      </c>
      <c r="H361" s="79" t="s">
        <v>470</v>
      </c>
    </row>
    <row r="362" spans="1:8">
      <c r="A362" s="17">
        <v>547251</v>
      </c>
      <c r="B362" s="17" t="s">
        <v>598</v>
      </c>
      <c r="C362" s="17" t="s">
        <v>599</v>
      </c>
      <c r="D362" s="9">
        <v>50289473.68</v>
      </c>
      <c r="F362" s="9">
        <f t="shared" si="6"/>
        <v>50289473.68</v>
      </c>
      <c r="G362" s="78" t="s">
        <v>92</v>
      </c>
    </row>
    <row r="363" spans="1:8">
      <c r="A363" s="17">
        <v>756997</v>
      </c>
      <c r="B363" s="17" t="s">
        <v>600</v>
      </c>
      <c r="C363" s="17" t="s">
        <v>601</v>
      </c>
      <c r="D363" s="9">
        <v>40557533.609999999</v>
      </c>
      <c r="F363" s="9">
        <f t="shared" si="6"/>
        <v>40557533.609999999</v>
      </c>
      <c r="G363" s="78" t="s">
        <v>92</v>
      </c>
    </row>
    <row r="364" spans="1:8">
      <c r="A364" s="17">
        <v>756999</v>
      </c>
      <c r="B364" s="17" t="s">
        <v>602</v>
      </c>
      <c r="C364" s="17" t="s">
        <v>603</v>
      </c>
      <c r="D364" s="9">
        <v>29319358.780000001</v>
      </c>
      <c r="F364" s="9">
        <f t="shared" si="6"/>
        <v>29319358.780000001</v>
      </c>
      <c r="G364" s="78" t="s">
        <v>92</v>
      </c>
    </row>
    <row r="365" spans="1:8">
      <c r="A365" s="17">
        <v>750063</v>
      </c>
      <c r="B365" s="17" t="s">
        <v>604</v>
      </c>
      <c r="C365" s="17" t="s">
        <v>605</v>
      </c>
      <c r="D365" s="9">
        <v>18254467.109999999</v>
      </c>
      <c r="E365" s="9">
        <v>50797296.219999999</v>
      </c>
      <c r="F365" s="9">
        <f t="shared" si="6"/>
        <v>69051763.329999998</v>
      </c>
      <c r="G365" s="78" t="s">
        <v>323</v>
      </c>
    </row>
    <row r="366" spans="1:8">
      <c r="A366" s="17">
        <v>750065</v>
      </c>
      <c r="B366" s="17" t="s">
        <v>606</v>
      </c>
      <c r="C366" s="17" t="s">
        <v>607</v>
      </c>
      <c r="D366" s="9">
        <v>21333819.52</v>
      </c>
      <c r="E366" s="9">
        <v>59366309.82</v>
      </c>
      <c r="F366" s="9">
        <f t="shared" si="6"/>
        <v>80700129.340000004</v>
      </c>
      <c r="G366" s="78" t="s">
        <v>323</v>
      </c>
    </row>
    <row r="367" spans="1:8">
      <c r="A367" s="17">
        <v>750066</v>
      </c>
      <c r="B367" s="17" t="s">
        <v>608</v>
      </c>
      <c r="C367" s="17" t="s">
        <v>609</v>
      </c>
      <c r="D367" s="9">
        <v>32703357.23</v>
      </c>
      <c r="E367" s="9">
        <v>90995446.510000005</v>
      </c>
      <c r="F367" s="9">
        <f t="shared" si="6"/>
        <v>123698803.74000001</v>
      </c>
      <c r="G367" s="78" t="s">
        <v>323</v>
      </c>
    </row>
    <row r="368" spans="1:8">
      <c r="A368" s="17">
        <v>750067</v>
      </c>
      <c r="B368" s="17" t="s">
        <v>610</v>
      </c>
      <c r="C368" s="17" t="s">
        <v>611</v>
      </c>
      <c r="D368" s="9">
        <v>17267191.18</v>
      </c>
      <c r="E368" s="9">
        <v>48049971.590000004</v>
      </c>
      <c r="F368" s="9">
        <f t="shared" si="6"/>
        <v>65317162.770000003</v>
      </c>
      <c r="G368" s="78" t="s">
        <v>323</v>
      </c>
    </row>
    <row r="369" spans="1:7">
      <c r="A369" s="17">
        <v>750068</v>
      </c>
      <c r="B369" s="17" t="s">
        <v>612</v>
      </c>
      <c r="C369" s="17" t="s">
        <v>613</v>
      </c>
      <c r="D369" s="9">
        <v>15900537.4</v>
      </c>
      <c r="E369" s="9">
        <v>44246939.880000003</v>
      </c>
      <c r="F369" s="9">
        <f t="shared" si="6"/>
        <v>60147477.280000001</v>
      </c>
      <c r="G369" s="78" t="s">
        <v>323</v>
      </c>
    </row>
    <row r="370" spans="1:7">
      <c r="A370" s="17">
        <v>956593</v>
      </c>
      <c r="B370" s="17" t="s">
        <v>614</v>
      </c>
      <c r="C370" s="17" t="s">
        <v>615</v>
      </c>
      <c r="D370" s="9">
        <v>3751193.63</v>
      </c>
      <c r="F370" s="9">
        <f t="shared" si="6"/>
        <v>3751193.63</v>
      </c>
      <c r="G370" s="78" t="s">
        <v>67</v>
      </c>
    </row>
    <row r="371" spans="1:7">
      <c r="A371" s="17">
        <v>746309</v>
      </c>
      <c r="B371" s="17" t="s">
        <v>616</v>
      </c>
      <c r="C371" s="17" t="s">
        <v>617</v>
      </c>
      <c r="D371" s="9">
        <v>425975.74</v>
      </c>
      <c r="F371" s="9">
        <f t="shared" si="6"/>
        <v>425975.74</v>
      </c>
      <c r="G371" s="78" t="s">
        <v>70</v>
      </c>
    </row>
    <row r="372" spans="1:7">
      <c r="A372" s="17">
        <v>757662</v>
      </c>
      <c r="B372" s="17" t="s">
        <v>618</v>
      </c>
      <c r="C372" s="17" t="s">
        <v>619</v>
      </c>
      <c r="D372" s="9">
        <v>1710547.94</v>
      </c>
      <c r="E372" s="9">
        <v>0</v>
      </c>
      <c r="F372" s="9">
        <f t="shared" si="6"/>
        <v>1710547.94</v>
      </c>
      <c r="G372" s="78" t="s">
        <v>518</v>
      </c>
    </row>
    <row r="373" spans="1:7">
      <c r="A373" s="17">
        <v>757694</v>
      </c>
      <c r="B373" s="17" t="s">
        <v>620</v>
      </c>
      <c r="C373" s="17" t="s">
        <v>621</v>
      </c>
      <c r="D373" s="9">
        <v>2314733.7799999998</v>
      </c>
      <c r="E373" s="9">
        <v>0</v>
      </c>
      <c r="F373" s="9">
        <f t="shared" si="6"/>
        <v>2314733.7799999998</v>
      </c>
      <c r="G373" s="78" t="s">
        <v>518</v>
      </c>
    </row>
    <row r="374" spans="1:7">
      <c r="A374" s="17">
        <v>757698</v>
      </c>
      <c r="B374" s="17" t="s">
        <v>622</v>
      </c>
      <c r="C374" s="17" t="s">
        <v>623</v>
      </c>
      <c r="D374" s="9">
        <v>1888928.21</v>
      </c>
      <c r="E374" s="9">
        <v>0</v>
      </c>
      <c r="F374" s="9">
        <f t="shared" si="6"/>
        <v>1888928.21</v>
      </c>
      <c r="G374" s="78" t="s">
        <v>518</v>
      </c>
    </row>
    <row r="375" spans="1:7">
      <c r="A375" s="17">
        <v>757699</v>
      </c>
      <c r="B375" s="17" t="s">
        <v>624</v>
      </c>
      <c r="C375" s="17" t="s">
        <v>625</v>
      </c>
      <c r="D375" s="9">
        <v>2755938.99</v>
      </c>
      <c r="E375" s="9">
        <v>0</v>
      </c>
      <c r="F375" s="9">
        <f t="shared" si="6"/>
        <v>2755938.99</v>
      </c>
      <c r="G375" s="78" t="s">
        <v>518</v>
      </c>
    </row>
    <row r="376" spans="1:7">
      <c r="A376" s="17">
        <v>957578</v>
      </c>
      <c r="B376" s="17" t="s">
        <v>626</v>
      </c>
      <c r="C376" s="17" t="s">
        <v>627</v>
      </c>
      <c r="D376" s="9">
        <v>1108989.51</v>
      </c>
      <c r="F376" s="9">
        <f t="shared" si="6"/>
        <v>1108989.51</v>
      </c>
      <c r="G376" s="78" t="s">
        <v>67</v>
      </c>
    </row>
    <row r="377" spans="1:7">
      <c r="A377" s="17">
        <v>165213</v>
      </c>
      <c r="B377" s="17" t="s">
        <v>628</v>
      </c>
      <c r="C377" s="17" t="s">
        <v>629</v>
      </c>
      <c r="D377" s="9">
        <v>83734340.489999995</v>
      </c>
      <c r="E377" s="9">
        <v>33182392.649999999</v>
      </c>
      <c r="F377" s="9">
        <f t="shared" si="6"/>
        <v>116916733.13999999</v>
      </c>
      <c r="G377" s="78" t="s">
        <v>443</v>
      </c>
    </row>
    <row r="378" spans="1:7">
      <c r="A378" s="17">
        <v>751655</v>
      </c>
      <c r="B378" s="17" t="s">
        <v>630</v>
      </c>
      <c r="C378" s="17" t="s">
        <v>631</v>
      </c>
      <c r="D378" s="9">
        <v>0</v>
      </c>
      <c r="E378" s="9">
        <v>105481956</v>
      </c>
      <c r="F378" s="9">
        <f t="shared" si="6"/>
        <v>105481956</v>
      </c>
      <c r="G378" s="78" t="s">
        <v>443</v>
      </c>
    </row>
    <row r="379" spans="1:7">
      <c r="A379" s="17">
        <v>751656</v>
      </c>
      <c r="B379" s="17" t="s">
        <v>632</v>
      </c>
      <c r="C379" s="17" t="s">
        <v>633</v>
      </c>
      <c r="D379" s="9">
        <v>0</v>
      </c>
      <c r="E379" s="9">
        <v>39954081</v>
      </c>
      <c r="F379" s="9">
        <f t="shared" si="6"/>
        <v>39954081</v>
      </c>
      <c r="G379" s="78" t="s">
        <v>443</v>
      </c>
    </row>
    <row r="380" spans="1:7">
      <c r="A380" s="17">
        <v>678800</v>
      </c>
      <c r="B380" s="17" t="s">
        <v>634</v>
      </c>
      <c r="C380" s="17" t="s">
        <v>635</v>
      </c>
      <c r="D380" s="9">
        <v>13148929.439999999</v>
      </c>
      <c r="E380" s="9">
        <v>55895.839999999997</v>
      </c>
      <c r="F380" s="9">
        <f t="shared" si="6"/>
        <v>13204825.279999999</v>
      </c>
      <c r="G380" s="78" t="s">
        <v>575</v>
      </c>
    </row>
    <row r="381" spans="1:7">
      <c r="A381" s="17">
        <v>662238</v>
      </c>
      <c r="B381" s="17" t="s">
        <v>636</v>
      </c>
      <c r="C381" s="17" t="s">
        <v>637</v>
      </c>
      <c r="D381" s="9">
        <v>14142413.060000001</v>
      </c>
      <c r="E381" s="9">
        <v>3014559.92</v>
      </c>
      <c r="F381" s="9">
        <f t="shared" si="6"/>
        <v>17156972.98</v>
      </c>
      <c r="G381" s="78" t="s">
        <v>575</v>
      </c>
    </row>
    <row r="382" spans="1:7">
      <c r="A382" s="17">
        <v>746545</v>
      </c>
      <c r="B382" s="17" t="s">
        <v>638</v>
      </c>
      <c r="C382" s="17" t="s">
        <v>639</v>
      </c>
      <c r="D382" s="9">
        <v>115638378</v>
      </c>
      <c r="E382" s="9">
        <v>15530896</v>
      </c>
      <c r="F382" s="9">
        <f t="shared" si="6"/>
        <v>131169274</v>
      </c>
      <c r="G382" s="78" t="s">
        <v>575</v>
      </c>
    </row>
    <row r="383" spans="1:7">
      <c r="A383" s="17">
        <v>746660</v>
      </c>
      <c r="B383" s="17" t="s">
        <v>640</v>
      </c>
      <c r="C383" s="17" t="s">
        <v>641</v>
      </c>
      <c r="D383" s="9">
        <v>15096658.560000001</v>
      </c>
      <c r="E383" s="9">
        <v>1617375.6</v>
      </c>
      <c r="F383" s="9">
        <f t="shared" si="6"/>
        <v>16714034.16</v>
      </c>
      <c r="G383" s="78" t="s">
        <v>67</v>
      </c>
    </row>
    <row r="384" spans="1:7">
      <c r="F384" s="78"/>
    </row>
    <row r="385" spans="1:7" ht="12.75" thickBot="1">
      <c r="D385" s="12">
        <f>SUM(D284:D383)</f>
        <v>1380565578.7499998</v>
      </c>
      <c r="E385" s="12">
        <f>SUM(E284:E351)</f>
        <v>603643415.38000023</v>
      </c>
      <c r="F385" s="12">
        <f t="shared" ref="F385" si="7">D385+E385</f>
        <v>1984208994.1300001</v>
      </c>
      <c r="G385" s="12">
        <v>0</v>
      </c>
    </row>
    <row r="386" spans="1:7">
      <c r="D386" s="80" t="s">
        <v>642</v>
      </c>
    </row>
    <row r="387" spans="1:7">
      <c r="D387" s="9" t="s">
        <v>439</v>
      </c>
    </row>
    <row r="388" spans="1:7">
      <c r="A388" s="65" t="s">
        <v>24</v>
      </c>
      <c r="B388" s="66" t="s">
        <v>643</v>
      </c>
      <c r="C388" s="66" t="s">
        <v>26</v>
      </c>
      <c r="D388" s="67">
        <v>428</v>
      </c>
      <c r="E388" s="67">
        <v>406</v>
      </c>
      <c r="F388" s="68" t="s">
        <v>27</v>
      </c>
      <c r="G388" s="65" t="s">
        <v>64</v>
      </c>
    </row>
    <row r="389" spans="1:7">
      <c r="A389" s="10">
        <v>164988</v>
      </c>
      <c r="B389" s="10" t="s">
        <v>644</v>
      </c>
      <c r="C389" s="17" t="s">
        <v>391</v>
      </c>
      <c r="D389" s="9">
        <v>406717776.67000002</v>
      </c>
      <c r="F389" s="9">
        <f>D389+E389</f>
        <v>406717776.67000002</v>
      </c>
      <c r="G389" s="10" t="s">
        <v>645</v>
      </c>
    </row>
    <row r="390" spans="1:7">
      <c r="A390" s="10">
        <v>662957</v>
      </c>
      <c r="B390" s="10" t="s">
        <v>646</v>
      </c>
      <c r="C390" s="17" t="s">
        <v>647</v>
      </c>
      <c r="D390" s="9">
        <v>5691871.2199999997</v>
      </c>
      <c r="F390" s="9">
        <f t="shared" ref="F390:F399" si="8">D390+E390</f>
        <v>5691871.2199999997</v>
      </c>
      <c r="G390" s="10" t="s">
        <v>30</v>
      </c>
    </row>
    <row r="391" spans="1:7">
      <c r="A391" s="10">
        <v>663383</v>
      </c>
      <c r="B391" s="10" t="s">
        <v>648</v>
      </c>
      <c r="C391" s="17" t="s">
        <v>649</v>
      </c>
      <c r="D391" s="9">
        <v>30000000</v>
      </c>
      <c r="E391" s="9">
        <v>33059916</v>
      </c>
      <c r="F391" s="9">
        <f t="shared" si="8"/>
        <v>63059916</v>
      </c>
      <c r="G391" s="10" t="s">
        <v>30</v>
      </c>
    </row>
    <row r="392" spans="1:7">
      <c r="A392" s="10">
        <v>663385</v>
      </c>
      <c r="B392" s="10" t="s">
        <v>650</v>
      </c>
      <c r="C392" s="17" t="s">
        <v>651</v>
      </c>
      <c r="D392" s="9">
        <v>-337107.18</v>
      </c>
      <c r="F392" s="9">
        <f t="shared" si="8"/>
        <v>-337107.18</v>
      </c>
      <c r="G392" s="10" t="s">
        <v>30</v>
      </c>
    </row>
    <row r="393" spans="1:7">
      <c r="A393" s="10">
        <v>670036</v>
      </c>
      <c r="B393" s="10" t="s">
        <v>652</v>
      </c>
      <c r="C393" s="17" t="s">
        <v>653</v>
      </c>
      <c r="D393" s="9">
        <v>25000000</v>
      </c>
      <c r="F393" s="9">
        <f t="shared" si="8"/>
        <v>25000000</v>
      </c>
      <c r="G393" s="10" t="s">
        <v>30</v>
      </c>
    </row>
    <row r="394" spans="1:7">
      <c r="A394" s="10">
        <v>672950</v>
      </c>
      <c r="B394" s="10" t="s">
        <v>654</v>
      </c>
      <c r="C394" s="17" t="s">
        <v>655</v>
      </c>
      <c r="D394" s="9">
        <v>67252</v>
      </c>
      <c r="F394" s="9">
        <f t="shared" si="8"/>
        <v>67252</v>
      </c>
      <c r="G394" s="10" t="s">
        <v>645</v>
      </c>
    </row>
    <row r="395" spans="1:7">
      <c r="A395" s="10">
        <v>687480</v>
      </c>
      <c r="B395" s="10" t="s">
        <v>656</v>
      </c>
      <c r="C395" s="17" t="s">
        <v>657</v>
      </c>
      <c r="D395" s="9">
        <v>-289091.69</v>
      </c>
      <c r="F395" s="9">
        <f t="shared" si="8"/>
        <v>-289091.69</v>
      </c>
      <c r="G395" s="10" t="s">
        <v>30</v>
      </c>
    </row>
    <row r="396" spans="1:7">
      <c r="A396" s="10">
        <v>754801</v>
      </c>
      <c r="B396" s="10" t="s">
        <v>658</v>
      </c>
      <c r="C396" s="17" t="s">
        <v>659</v>
      </c>
      <c r="D396" s="9">
        <v>27432038.239999998</v>
      </c>
      <c r="F396" s="9">
        <f t="shared" si="8"/>
        <v>27432038.239999998</v>
      </c>
      <c r="G396" s="10" t="s">
        <v>30</v>
      </c>
    </row>
    <row r="397" spans="1:7">
      <c r="A397" s="10">
        <v>816612</v>
      </c>
      <c r="B397" s="10" t="s">
        <v>660</v>
      </c>
      <c r="C397" s="17" t="s">
        <v>661</v>
      </c>
      <c r="D397" s="9">
        <v>5000000</v>
      </c>
      <c r="F397" s="9">
        <f t="shared" si="8"/>
        <v>5000000</v>
      </c>
      <c r="G397" s="10" t="s">
        <v>30</v>
      </c>
    </row>
    <row r="398" spans="1:7">
      <c r="A398" s="10">
        <v>817248</v>
      </c>
      <c r="B398" s="10" t="s">
        <v>662</v>
      </c>
      <c r="C398" s="17" t="s">
        <v>663</v>
      </c>
      <c r="D398" s="9">
        <v>89680589.579999998</v>
      </c>
      <c r="F398" s="9">
        <f t="shared" si="8"/>
        <v>89680589.579999998</v>
      </c>
      <c r="G398" s="10" t="s">
        <v>645</v>
      </c>
    </row>
    <row r="399" spans="1:7">
      <c r="A399" s="10">
        <v>948766</v>
      </c>
      <c r="B399" s="10" t="s">
        <v>664</v>
      </c>
      <c r="C399" s="17" t="s">
        <v>665</v>
      </c>
      <c r="D399" s="9">
        <v>5750000</v>
      </c>
      <c r="F399" s="9">
        <f t="shared" si="8"/>
        <v>5750000</v>
      </c>
      <c r="G399" s="10" t="s">
        <v>30</v>
      </c>
    </row>
    <row r="400" spans="1:7" ht="12.75" thickBot="1">
      <c r="D400" s="12">
        <f>SUM(D388:D399)</f>
        <v>594713756.84000003</v>
      </c>
      <c r="E400" s="12"/>
      <c r="F400" s="12">
        <f>D400+E400</f>
        <v>594713756.84000003</v>
      </c>
      <c r="G400" s="12">
        <v>0</v>
      </c>
    </row>
    <row r="401" spans="4:4">
      <c r="D401" s="80" t="s">
        <v>666</v>
      </c>
    </row>
    <row r="402" spans="4:4">
      <c r="D402" s="9" t="s">
        <v>667</v>
      </c>
    </row>
  </sheetData>
  <mergeCells count="2">
    <mergeCell ref="H1:I1"/>
    <mergeCell ref="H12:I12"/>
  </mergeCells>
  <phoneticPr fontId="50" type="noConversion"/>
  <pageMargins left="0.7" right="0.7" top="0.75" bottom="0.75" header="0.3" footer="0.3"/>
  <pageSetup orientation="landscape" r:id="rId1"/>
  <ignoredErrors>
    <ignoredError sqref="D20:E2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EDDA0-E087-4E34-B75B-7E2898735A9B}">
  <sheetPr>
    <tabColor theme="9" tint="0.39997558519241921"/>
  </sheetPr>
  <dimension ref="A1:X105"/>
  <sheetViews>
    <sheetView zoomScale="70" zoomScaleNormal="70" workbookViewId="0">
      <pane xSplit="6" ySplit="2" topLeftCell="J3" activePane="bottomRight" state="frozen"/>
      <selection pane="bottomRight" activeCell="O3" sqref="O3"/>
      <selection pane="bottomLeft"/>
      <selection pane="topRight"/>
    </sheetView>
  </sheetViews>
  <sheetFormatPr defaultColWidth="8.875" defaultRowHeight="15.75"/>
  <cols>
    <col min="1" max="1" width="10.5" customWidth="1"/>
    <col min="2" max="2" width="71.625" style="81" customWidth="1"/>
    <col min="3" max="3" width="13.125" hidden="1" customWidth="1"/>
    <col min="4" max="4" width="27" customWidth="1"/>
    <col min="5" max="5" width="14.5" customWidth="1"/>
    <col min="6" max="6" width="48.625" customWidth="1"/>
    <col min="7" max="7" width="19.625" customWidth="1"/>
    <col min="8" max="8" width="18.625" customWidth="1"/>
    <col min="9" max="12" width="19.625" customWidth="1"/>
    <col min="13" max="13" width="16.375" customWidth="1"/>
    <col min="14" max="14" width="19.875" customWidth="1"/>
    <col min="15" max="16" width="18.125" customWidth="1"/>
    <col min="17" max="17" width="83" customWidth="1"/>
    <col min="18" max="18" width="86.5" style="81" customWidth="1"/>
    <col min="19" max="19" width="60.875" customWidth="1"/>
  </cols>
  <sheetData>
    <row r="1" spans="1:19" ht="15.75" customHeight="1" thickBot="1">
      <c r="H1" s="269" t="s">
        <v>668</v>
      </c>
      <c r="I1" s="270"/>
      <c r="J1" s="270"/>
      <c r="K1" s="270"/>
      <c r="L1" s="271"/>
    </row>
    <row r="2" spans="1:19" ht="30">
      <c r="A2" s="82" t="s">
        <v>669</v>
      </c>
      <c r="B2" s="83" t="s">
        <v>670</v>
      </c>
      <c r="C2" s="83" t="s">
        <v>671</v>
      </c>
      <c r="D2" s="84" t="s">
        <v>64</v>
      </c>
      <c r="E2" s="84" t="s">
        <v>672</v>
      </c>
      <c r="F2" s="84" t="s">
        <v>673</v>
      </c>
      <c r="G2" s="85" t="s">
        <v>674</v>
      </c>
      <c r="H2" s="86" t="s">
        <v>675</v>
      </c>
      <c r="I2" s="87" t="s">
        <v>676</v>
      </c>
      <c r="J2" s="87" t="s">
        <v>677</v>
      </c>
      <c r="K2" s="88" t="s">
        <v>678</v>
      </c>
      <c r="L2" s="88" t="s">
        <v>679</v>
      </c>
      <c r="M2" s="266" t="s">
        <v>680</v>
      </c>
      <c r="N2" s="266" t="s">
        <v>681</v>
      </c>
      <c r="O2" s="222" t="s">
        <v>682</v>
      </c>
      <c r="P2" s="222" t="s">
        <v>683</v>
      </c>
      <c r="Q2" s="89" t="s">
        <v>684</v>
      </c>
      <c r="R2" s="84" t="s">
        <v>685</v>
      </c>
      <c r="S2" s="84" t="s">
        <v>686</v>
      </c>
    </row>
    <row r="3" spans="1:19" ht="47.25">
      <c r="A3" s="90">
        <v>757692</v>
      </c>
      <c r="B3" s="91" t="s">
        <v>520</v>
      </c>
      <c r="C3" s="92" t="s">
        <v>687</v>
      </c>
      <c r="D3" s="91" t="s">
        <v>518</v>
      </c>
      <c r="E3" s="91" t="s">
        <v>688</v>
      </c>
      <c r="F3" s="91" t="s">
        <v>689</v>
      </c>
      <c r="G3" s="93">
        <f>I3+K3+L3+J3</f>
        <v>1544445.44</v>
      </c>
      <c r="H3" s="93">
        <v>938783.63</v>
      </c>
      <c r="I3" s="93">
        <v>938783.63</v>
      </c>
      <c r="J3" s="93">
        <v>0</v>
      </c>
      <c r="K3" s="93">
        <v>175325.33</v>
      </c>
      <c r="L3" s="93">
        <v>430336.48</v>
      </c>
      <c r="M3" s="93">
        <v>22789</v>
      </c>
      <c r="N3" s="93">
        <v>430336</v>
      </c>
      <c r="O3" s="93"/>
      <c r="P3" s="265">
        <f>SUM(M3:O3)</f>
        <v>453125</v>
      </c>
      <c r="Q3" s="94" t="s">
        <v>690</v>
      </c>
      <c r="R3" s="168" t="s">
        <v>691</v>
      </c>
      <c r="S3" s="178" t="s">
        <v>692</v>
      </c>
    </row>
    <row r="4" spans="1:19" ht="47.25">
      <c r="A4" s="90">
        <v>757689</v>
      </c>
      <c r="B4" s="91" t="s">
        <v>517</v>
      </c>
      <c r="C4" s="92" t="s">
        <v>687</v>
      </c>
      <c r="D4" s="91" t="s">
        <v>518</v>
      </c>
      <c r="E4" s="91" t="s">
        <v>688</v>
      </c>
      <c r="F4" s="91" t="s">
        <v>689</v>
      </c>
      <c r="G4" s="93">
        <f>I4+K4+L4+J4</f>
        <v>2636949.7199999997</v>
      </c>
      <c r="H4" s="93">
        <v>1774822.3999999999</v>
      </c>
      <c r="I4" s="93">
        <v>1774822.3999999999</v>
      </c>
      <c r="J4" s="93">
        <v>0</v>
      </c>
      <c r="K4" s="93">
        <v>299299.32</v>
      </c>
      <c r="L4" s="93">
        <v>562828</v>
      </c>
      <c r="M4" s="93">
        <v>1413</v>
      </c>
      <c r="N4" s="93">
        <v>594117</v>
      </c>
      <c r="O4" s="93"/>
      <c r="P4" s="265">
        <f t="shared" ref="P4:P67" si="0">SUM(M4:O4)</f>
        <v>595530</v>
      </c>
      <c r="Q4" s="94" t="s">
        <v>690</v>
      </c>
      <c r="R4" s="168" t="s">
        <v>691</v>
      </c>
      <c r="S4" s="178" t="s">
        <v>692</v>
      </c>
    </row>
    <row r="5" spans="1:19" ht="47.25">
      <c r="A5" s="90">
        <v>800361</v>
      </c>
      <c r="B5" s="91" t="s">
        <v>534</v>
      </c>
      <c r="C5" s="92" t="s">
        <v>687</v>
      </c>
      <c r="D5" s="91" t="s">
        <v>518</v>
      </c>
      <c r="E5" s="91" t="s">
        <v>688</v>
      </c>
      <c r="F5" s="91" t="s">
        <v>693</v>
      </c>
      <c r="G5" s="93">
        <f>I5+K5+L5+J5</f>
        <v>2367851.2200000002</v>
      </c>
      <c r="H5" s="93">
        <v>1596192.73</v>
      </c>
      <c r="I5" s="93">
        <v>1596192.73</v>
      </c>
      <c r="J5" s="93">
        <v>0</v>
      </c>
      <c r="K5" s="93">
        <v>297988.09000000003</v>
      </c>
      <c r="L5" s="93">
        <v>473670.40000000002</v>
      </c>
      <c r="M5" s="93">
        <v>2712</v>
      </c>
      <c r="N5" s="93">
        <v>473670</v>
      </c>
      <c r="O5" s="93"/>
      <c r="P5" s="265">
        <f t="shared" si="0"/>
        <v>476382</v>
      </c>
      <c r="Q5" s="94" t="s">
        <v>694</v>
      </c>
      <c r="R5" s="168" t="s">
        <v>691</v>
      </c>
      <c r="S5" s="178" t="s">
        <v>692</v>
      </c>
    </row>
    <row r="6" spans="1:19" ht="47.25">
      <c r="A6" s="97">
        <v>757696</v>
      </c>
      <c r="B6" s="97" t="s">
        <v>522</v>
      </c>
      <c r="C6" s="97" t="s">
        <v>695</v>
      </c>
      <c r="D6" s="97" t="s">
        <v>518</v>
      </c>
      <c r="E6" s="97" t="s">
        <v>688</v>
      </c>
      <c r="F6" s="91" t="s">
        <v>689</v>
      </c>
      <c r="G6" s="98">
        <f>I6+K6+L6</f>
        <v>1710177.27</v>
      </c>
      <c r="H6" s="98">
        <v>1145457.6100000001</v>
      </c>
      <c r="I6" s="98">
        <v>1145457.6100000001</v>
      </c>
      <c r="J6" s="98">
        <v>0</v>
      </c>
      <c r="K6" s="98">
        <v>195175.66</v>
      </c>
      <c r="L6" s="98">
        <v>369544</v>
      </c>
      <c r="M6" s="98">
        <v>4795</v>
      </c>
      <c r="N6" s="98">
        <v>369544</v>
      </c>
      <c r="O6" s="98"/>
      <c r="P6" s="265">
        <f t="shared" si="0"/>
        <v>374339</v>
      </c>
      <c r="Q6" s="99" t="s">
        <v>696</v>
      </c>
      <c r="R6" s="100" t="s">
        <v>691</v>
      </c>
      <c r="S6" s="178" t="s">
        <v>692</v>
      </c>
    </row>
    <row r="7" spans="1:19" ht="47.25">
      <c r="A7" s="97">
        <v>800286</v>
      </c>
      <c r="B7" s="97" t="s">
        <v>532</v>
      </c>
      <c r="C7" s="97" t="s">
        <v>695</v>
      </c>
      <c r="D7" s="97" t="s">
        <v>518</v>
      </c>
      <c r="E7" s="97" t="s">
        <v>688</v>
      </c>
      <c r="F7" s="91" t="s">
        <v>689</v>
      </c>
      <c r="G7" s="98">
        <f>I7+K7+L7</f>
        <v>2601467.86</v>
      </c>
      <c r="H7" s="98">
        <v>1703712.83</v>
      </c>
      <c r="I7" s="98">
        <v>1703712.83</v>
      </c>
      <c r="J7" s="98">
        <v>0</v>
      </c>
      <c r="K7" s="98">
        <v>300364.95</v>
      </c>
      <c r="L7" s="101">
        <v>597390.07999999996</v>
      </c>
      <c r="M7" s="98">
        <v>0</v>
      </c>
      <c r="N7" s="98">
        <v>597390</v>
      </c>
      <c r="O7" s="98"/>
      <c r="P7" s="265">
        <f t="shared" si="0"/>
        <v>597390</v>
      </c>
      <c r="Q7" s="99" t="s">
        <v>696</v>
      </c>
      <c r="R7" s="100" t="s">
        <v>691</v>
      </c>
      <c r="S7" s="178" t="s">
        <v>692</v>
      </c>
    </row>
    <row r="8" spans="1:19" ht="47.25">
      <c r="A8" s="97">
        <v>757700</v>
      </c>
      <c r="B8" s="97" t="s">
        <v>524</v>
      </c>
      <c r="C8" s="97" t="s">
        <v>695</v>
      </c>
      <c r="D8" s="97" t="s">
        <v>518</v>
      </c>
      <c r="E8" s="97" t="s">
        <v>688</v>
      </c>
      <c r="F8" s="91" t="s">
        <v>689</v>
      </c>
      <c r="G8" s="98">
        <f>I8+K8+L8</f>
        <v>1988436.1600000001</v>
      </c>
      <c r="H8" s="98">
        <v>1318515.6599999999</v>
      </c>
      <c r="I8" s="98">
        <v>1318515.6599999999</v>
      </c>
      <c r="J8" s="98">
        <v>0</v>
      </c>
      <c r="K8" s="98">
        <v>245359.86</v>
      </c>
      <c r="L8" s="98">
        <v>424560.64000000001</v>
      </c>
      <c r="M8" s="98">
        <v>11070</v>
      </c>
      <c r="N8" s="98">
        <v>424560.64000000001</v>
      </c>
      <c r="O8" s="98"/>
      <c r="P8" s="265">
        <f t="shared" si="0"/>
        <v>435630.64</v>
      </c>
      <c r="Q8" s="99" t="s">
        <v>696</v>
      </c>
      <c r="R8" s="100" t="s">
        <v>691</v>
      </c>
      <c r="S8" s="178" t="s">
        <v>692</v>
      </c>
    </row>
    <row r="9" spans="1:19" ht="31.5">
      <c r="A9" s="90">
        <v>723883</v>
      </c>
      <c r="B9" s="91" t="s">
        <v>322</v>
      </c>
      <c r="C9" s="92" t="s">
        <v>687</v>
      </c>
      <c r="D9" s="91" t="s">
        <v>323</v>
      </c>
      <c r="E9" s="91" t="s">
        <v>323</v>
      </c>
      <c r="F9" s="102" t="s">
        <v>697</v>
      </c>
      <c r="G9" s="93">
        <f>I9+K9+L9+J9</f>
        <v>25072092.110000003</v>
      </c>
      <c r="H9" s="93">
        <v>6584889.6100000003</v>
      </c>
      <c r="I9" s="93">
        <v>6584889.6100000003</v>
      </c>
      <c r="J9" s="93">
        <v>18404524.670000002</v>
      </c>
      <c r="K9" s="93">
        <v>82677.83</v>
      </c>
      <c r="L9" s="93">
        <v>0</v>
      </c>
      <c r="M9" s="103"/>
      <c r="N9" s="103"/>
      <c r="O9" s="103"/>
      <c r="P9" s="265">
        <f t="shared" si="0"/>
        <v>0</v>
      </c>
      <c r="Q9" s="94" t="s">
        <v>698</v>
      </c>
      <c r="R9" s="169" t="s">
        <v>699</v>
      </c>
      <c r="S9" s="178" t="s">
        <v>700</v>
      </c>
    </row>
    <row r="10" spans="1:19" ht="31.5">
      <c r="A10" s="90">
        <v>727572</v>
      </c>
      <c r="B10" s="91" t="s">
        <v>487</v>
      </c>
      <c r="C10" s="92" t="s">
        <v>687</v>
      </c>
      <c r="D10" s="91" t="s">
        <v>323</v>
      </c>
      <c r="E10" s="91" t="s">
        <v>323</v>
      </c>
      <c r="F10" s="102" t="s">
        <v>701</v>
      </c>
      <c r="G10" s="93">
        <f>I10+K10+L10+J10</f>
        <v>48974857.770000003</v>
      </c>
      <c r="H10" s="93">
        <v>12945985.390000001</v>
      </c>
      <c r="I10" s="93">
        <v>12945985.390000001</v>
      </c>
      <c r="J10" s="93">
        <v>36028872.380000003</v>
      </c>
      <c r="K10" s="93">
        <v>0</v>
      </c>
      <c r="L10" s="93">
        <v>0</v>
      </c>
      <c r="M10" s="93">
        <v>5950</v>
      </c>
      <c r="N10" s="103">
        <v>0</v>
      </c>
      <c r="O10" s="103"/>
      <c r="P10" s="265">
        <f t="shared" si="0"/>
        <v>5950</v>
      </c>
      <c r="Q10" s="94" t="s">
        <v>702</v>
      </c>
      <c r="R10" s="168" t="s">
        <v>703</v>
      </c>
      <c r="S10" s="178" t="s">
        <v>700</v>
      </c>
    </row>
    <row r="11" spans="1:19" ht="115.5">
      <c r="A11" s="90">
        <v>682834</v>
      </c>
      <c r="B11" s="102" t="s">
        <v>478</v>
      </c>
      <c r="C11" s="105" t="s">
        <v>687</v>
      </c>
      <c r="D11" s="91" t="s">
        <v>469</v>
      </c>
      <c r="E11" s="91" t="s">
        <v>67</v>
      </c>
      <c r="F11" s="91" t="s">
        <v>704</v>
      </c>
      <c r="G11" s="93">
        <f>I11+K11+L11</f>
        <v>78862691.849999994</v>
      </c>
      <c r="H11" s="93">
        <v>-24526745.940000001</v>
      </c>
      <c r="I11" s="93">
        <v>36917509.579999998</v>
      </c>
      <c r="J11" s="93">
        <v>0</v>
      </c>
      <c r="K11" s="93">
        <v>6435349.9100000001</v>
      </c>
      <c r="L11" s="93">
        <v>35509832.359999999</v>
      </c>
      <c r="M11" s="93">
        <v>2780989</v>
      </c>
      <c r="N11" s="93">
        <v>5151836</v>
      </c>
      <c r="O11" s="93"/>
      <c r="P11" s="265">
        <f t="shared" si="0"/>
        <v>7932825</v>
      </c>
      <c r="Q11" s="94" t="s">
        <v>705</v>
      </c>
      <c r="R11" s="170" t="s">
        <v>706</v>
      </c>
      <c r="S11" s="178" t="s">
        <v>707</v>
      </c>
    </row>
    <row r="12" spans="1:19" ht="47.25">
      <c r="A12" s="90">
        <v>682645</v>
      </c>
      <c r="B12" s="102" t="s">
        <v>476</v>
      </c>
      <c r="C12" s="105" t="s">
        <v>687</v>
      </c>
      <c r="D12" s="91" t="s">
        <v>469</v>
      </c>
      <c r="E12" s="91" t="s">
        <v>67</v>
      </c>
      <c r="F12" s="91" t="s">
        <v>708</v>
      </c>
      <c r="G12" s="93">
        <f>I12+K12+L12</f>
        <v>14621458.610000001</v>
      </c>
      <c r="H12" s="93">
        <v>8292124.9500000002</v>
      </c>
      <c r="I12" s="93">
        <v>8292124.9500000002</v>
      </c>
      <c r="J12" s="93">
        <v>0</v>
      </c>
      <c r="K12" s="93">
        <v>1605121.68</v>
      </c>
      <c r="L12" s="93">
        <v>4724211.9800000004</v>
      </c>
      <c r="M12" s="93">
        <v>1177345</v>
      </c>
      <c r="N12" s="93">
        <v>4724211</v>
      </c>
      <c r="O12" s="93"/>
      <c r="P12" s="265">
        <f t="shared" si="0"/>
        <v>5901556</v>
      </c>
      <c r="Q12" s="94" t="s">
        <v>709</v>
      </c>
      <c r="R12" s="168" t="s">
        <v>710</v>
      </c>
      <c r="S12" s="178" t="s">
        <v>711</v>
      </c>
    </row>
    <row r="13" spans="1:19" ht="31.5">
      <c r="A13" s="90">
        <v>735474</v>
      </c>
      <c r="B13" s="91" t="s">
        <v>497</v>
      </c>
      <c r="C13" s="92" t="s">
        <v>712</v>
      </c>
      <c r="D13" s="91" t="s">
        <v>70</v>
      </c>
      <c r="E13" s="91" t="s">
        <v>713</v>
      </c>
      <c r="F13" s="91" t="s">
        <v>708</v>
      </c>
      <c r="G13" s="93">
        <f t="shared" ref="G13:G19" si="1">I13+K13+L13+J13</f>
        <v>18747102.149999999</v>
      </c>
      <c r="H13" s="93">
        <v>14075641.42</v>
      </c>
      <c r="I13" s="93">
        <v>14075641.42</v>
      </c>
      <c r="J13" s="93">
        <v>0</v>
      </c>
      <c r="K13" s="93">
        <v>1962096.73</v>
      </c>
      <c r="L13" s="93">
        <v>2709364</v>
      </c>
      <c r="M13" s="93">
        <v>331112</v>
      </c>
      <c r="N13" s="93">
        <v>2709364</v>
      </c>
      <c r="O13" s="93"/>
      <c r="P13" s="265">
        <f t="shared" si="0"/>
        <v>3040476</v>
      </c>
      <c r="Q13" s="106" t="s">
        <v>714</v>
      </c>
      <c r="R13" s="168" t="s">
        <v>715</v>
      </c>
      <c r="S13" s="178" t="s">
        <v>716</v>
      </c>
    </row>
    <row r="14" spans="1:19" ht="31.5">
      <c r="A14" s="90">
        <v>790443</v>
      </c>
      <c r="B14" s="91" t="s">
        <v>526</v>
      </c>
      <c r="C14" s="92" t="s">
        <v>712</v>
      </c>
      <c r="D14" s="91" t="s">
        <v>70</v>
      </c>
      <c r="E14" s="91" t="s">
        <v>713</v>
      </c>
      <c r="F14" s="91" t="s">
        <v>704</v>
      </c>
      <c r="G14" s="93">
        <f t="shared" si="1"/>
        <v>248306</v>
      </c>
      <c r="H14" s="93">
        <v>186697</v>
      </c>
      <c r="I14" s="93">
        <v>186697</v>
      </c>
      <c r="J14" s="93">
        <v>0</v>
      </c>
      <c r="K14" s="93">
        <v>25985</v>
      </c>
      <c r="L14" s="93">
        <v>35624</v>
      </c>
      <c r="M14" s="103">
        <v>14074</v>
      </c>
      <c r="N14" s="103">
        <v>35624</v>
      </c>
      <c r="O14" s="103"/>
      <c r="P14" s="265">
        <f t="shared" si="0"/>
        <v>49698</v>
      </c>
      <c r="Q14" s="106" t="s">
        <v>717</v>
      </c>
      <c r="R14" s="168" t="s">
        <v>718</v>
      </c>
      <c r="S14" s="178" t="s">
        <v>716</v>
      </c>
    </row>
    <row r="15" spans="1:19" ht="32.25" customHeight="1">
      <c r="A15" s="90">
        <v>798275</v>
      </c>
      <c r="B15" s="91" t="s">
        <v>530</v>
      </c>
      <c r="C15" s="92" t="s">
        <v>712</v>
      </c>
      <c r="D15" s="91" t="s">
        <v>70</v>
      </c>
      <c r="E15" s="91" t="s">
        <v>719</v>
      </c>
      <c r="F15" s="91" t="s">
        <v>708</v>
      </c>
      <c r="G15" s="93">
        <f t="shared" si="1"/>
        <v>8418694.5099999998</v>
      </c>
      <c r="H15" s="93">
        <v>6711420.9000000004</v>
      </c>
      <c r="I15" s="93">
        <v>6711420.9000000004</v>
      </c>
      <c r="J15" s="93">
        <v>0</v>
      </c>
      <c r="K15" s="93">
        <v>954420.68</v>
      </c>
      <c r="L15" s="93">
        <v>752852.93</v>
      </c>
      <c r="M15" s="93">
        <v>921098</v>
      </c>
      <c r="N15" s="93">
        <v>752852</v>
      </c>
      <c r="O15" s="93"/>
      <c r="P15" s="265">
        <f t="shared" si="0"/>
        <v>1673950</v>
      </c>
      <c r="Q15" s="106" t="s">
        <v>720</v>
      </c>
      <c r="R15" s="168" t="s">
        <v>721</v>
      </c>
      <c r="S15" s="178" t="s">
        <v>716</v>
      </c>
    </row>
    <row r="16" spans="1:19" ht="32.25" customHeight="1">
      <c r="A16" s="90">
        <v>797148</v>
      </c>
      <c r="B16" s="91" t="s">
        <v>528</v>
      </c>
      <c r="C16" s="92" t="s">
        <v>712</v>
      </c>
      <c r="D16" s="91" t="s">
        <v>70</v>
      </c>
      <c r="E16" s="91" t="s">
        <v>719</v>
      </c>
      <c r="F16" s="91" t="s">
        <v>689</v>
      </c>
      <c r="G16" s="93">
        <f t="shared" si="1"/>
        <v>3383166.23</v>
      </c>
      <c r="H16" s="93">
        <v>2359895.63</v>
      </c>
      <c r="I16" s="93">
        <v>2359895.63</v>
      </c>
      <c r="J16" s="93">
        <v>0</v>
      </c>
      <c r="K16" s="93">
        <v>777847.24</v>
      </c>
      <c r="L16" s="93">
        <v>245423.35999999999</v>
      </c>
      <c r="M16" s="93">
        <v>1627994</v>
      </c>
      <c r="N16" s="93">
        <v>245423</v>
      </c>
      <c r="O16" s="93"/>
      <c r="P16" s="265">
        <f t="shared" si="0"/>
        <v>1873417</v>
      </c>
      <c r="Q16" s="106" t="s">
        <v>720</v>
      </c>
      <c r="R16" s="168" t="s">
        <v>722</v>
      </c>
      <c r="S16" s="178" t="s">
        <v>716</v>
      </c>
    </row>
    <row r="17" spans="1:19" ht="31.5">
      <c r="A17" s="107">
        <v>750692</v>
      </c>
      <c r="B17" s="108" t="s">
        <v>511</v>
      </c>
      <c r="C17" s="109" t="s">
        <v>712</v>
      </c>
      <c r="D17" s="108" t="s">
        <v>70</v>
      </c>
      <c r="E17" s="108" t="s">
        <v>713</v>
      </c>
      <c r="F17" s="108" t="s">
        <v>723</v>
      </c>
      <c r="G17" s="110">
        <f t="shared" si="1"/>
        <v>17230407</v>
      </c>
      <c r="H17" s="110">
        <v>12921047</v>
      </c>
      <c r="I17" s="110">
        <v>12921047</v>
      </c>
      <c r="J17" s="110">
        <v>0</v>
      </c>
      <c r="K17" s="110">
        <v>1799743</v>
      </c>
      <c r="L17" s="110">
        <v>2509617</v>
      </c>
      <c r="M17" s="110">
        <v>324046</v>
      </c>
      <c r="N17" s="110">
        <v>2509617</v>
      </c>
      <c r="O17" s="110"/>
      <c r="P17" s="265">
        <f t="shared" si="0"/>
        <v>2833663</v>
      </c>
      <c r="Q17" s="106" t="s">
        <v>724</v>
      </c>
      <c r="R17" s="171" t="s">
        <v>725</v>
      </c>
      <c r="S17" s="178" t="s">
        <v>716</v>
      </c>
    </row>
    <row r="18" spans="1:19" ht="31.5">
      <c r="A18" s="107">
        <v>752540</v>
      </c>
      <c r="B18" s="108" t="s">
        <v>513</v>
      </c>
      <c r="C18" s="109" t="s">
        <v>712</v>
      </c>
      <c r="D18" s="108" t="s">
        <v>70</v>
      </c>
      <c r="E18" s="108" t="s">
        <v>713</v>
      </c>
      <c r="F18" s="108" t="s">
        <v>723</v>
      </c>
      <c r="G18" s="110">
        <f t="shared" si="1"/>
        <v>9478854.8100000005</v>
      </c>
      <c r="H18" s="110">
        <v>7111613.9100000001</v>
      </c>
      <c r="I18" s="110">
        <v>7111613.9100000001</v>
      </c>
      <c r="J18" s="110">
        <v>0</v>
      </c>
      <c r="K18" s="110">
        <v>991211.9</v>
      </c>
      <c r="L18" s="110">
        <v>1376029</v>
      </c>
      <c r="M18" s="110">
        <v>243800</v>
      </c>
      <c r="N18" s="110">
        <v>1376029</v>
      </c>
      <c r="O18" s="110"/>
      <c r="P18" s="265">
        <f t="shared" si="0"/>
        <v>1619829</v>
      </c>
      <c r="Q18" s="106" t="s">
        <v>726</v>
      </c>
      <c r="R18" s="171" t="s">
        <v>727</v>
      </c>
      <c r="S18" s="178" t="s">
        <v>716</v>
      </c>
    </row>
    <row r="19" spans="1:19" ht="36" customHeight="1">
      <c r="A19" s="107">
        <v>801172</v>
      </c>
      <c r="B19" s="108" t="s">
        <v>538</v>
      </c>
      <c r="C19" s="109" t="s">
        <v>712</v>
      </c>
      <c r="D19" s="108" t="s">
        <v>70</v>
      </c>
      <c r="E19" s="108" t="s">
        <v>719</v>
      </c>
      <c r="F19" s="91" t="s">
        <v>689</v>
      </c>
      <c r="G19" s="110">
        <f t="shared" si="1"/>
        <v>3038024.53</v>
      </c>
      <c r="H19" s="110">
        <v>2285961.13</v>
      </c>
      <c r="I19" s="110">
        <v>2285961.13</v>
      </c>
      <c r="J19" s="110">
        <v>0</v>
      </c>
      <c r="K19" s="110">
        <v>508777.01</v>
      </c>
      <c r="L19" s="110">
        <v>243286.39</v>
      </c>
      <c r="M19" s="110">
        <v>482686</v>
      </c>
      <c r="N19" s="110">
        <v>243286</v>
      </c>
      <c r="O19" s="110"/>
      <c r="P19" s="265">
        <f t="shared" si="0"/>
        <v>725972</v>
      </c>
      <c r="Q19" s="106" t="s">
        <v>720</v>
      </c>
      <c r="R19" s="171" t="s">
        <v>722</v>
      </c>
      <c r="S19" s="178" t="s">
        <v>716</v>
      </c>
    </row>
    <row r="20" spans="1:19" ht="36.75">
      <c r="A20" s="107">
        <v>825843</v>
      </c>
      <c r="B20" s="111" t="s">
        <v>540</v>
      </c>
      <c r="C20" s="112" t="s">
        <v>695</v>
      </c>
      <c r="D20" s="108" t="s">
        <v>469</v>
      </c>
      <c r="E20" s="108" t="s">
        <v>67</v>
      </c>
      <c r="F20" s="108" t="s">
        <v>728</v>
      </c>
      <c r="G20" s="110">
        <f>I20+K20+L20</f>
        <v>7348078.6099999994</v>
      </c>
      <c r="H20" s="110">
        <v>2320373.96</v>
      </c>
      <c r="I20" s="110">
        <v>2320373.96</v>
      </c>
      <c r="J20" s="110">
        <v>0</v>
      </c>
      <c r="K20" s="110">
        <v>826981.13</v>
      </c>
      <c r="L20" s="110">
        <v>4200723.5199999996</v>
      </c>
      <c r="M20" s="113"/>
      <c r="N20" s="113"/>
      <c r="O20" s="113"/>
      <c r="P20" s="265">
        <f t="shared" si="0"/>
        <v>0</v>
      </c>
      <c r="Q20" s="94" t="s">
        <v>729</v>
      </c>
      <c r="R20" s="171" t="s">
        <v>730</v>
      </c>
      <c r="S20" s="178"/>
    </row>
    <row r="21" spans="1:19" ht="26.25">
      <c r="A21" s="107">
        <v>550950</v>
      </c>
      <c r="B21" s="111" t="s">
        <v>278</v>
      </c>
      <c r="C21" s="112" t="s">
        <v>695</v>
      </c>
      <c r="D21" s="108" t="s">
        <v>469</v>
      </c>
      <c r="E21" s="108" t="s">
        <v>67</v>
      </c>
      <c r="F21" s="108" t="s">
        <v>731</v>
      </c>
      <c r="G21" s="110">
        <f>I21+K21+L21</f>
        <v>103349156.37</v>
      </c>
      <c r="H21" s="110">
        <v>-29901321.559999999</v>
      </c>
      <c r="I21" s="110">
        <v>58195134.170000002</v>
      </c>
      <c r="J21" s="110">
        <v>0</v>
      </c>
      <c r="K21" s="110">
        <v>2179830</v>
      </c>
      <c r="L21" s="110">
        <v>42974192.200000003</v>
      </c>
      <c r="M21" s="110">
        <v>1506873</v>
      </c>
      <c r="N21" s="110">
        <v>42005989.170000002</v>
      </c>
      <c r="O21" s="110"/>
      <c r="P21" s="265">
        <f t="shared" si="0"/>
        <v>43512862.170000002</v>
      </c>
      <c r="Q21" s="94" t="s">
        <v>732</v>
      </c>
      <c r="R21" s="171" t="s">
        <v>733</v>
      </c>
      <c r="S21" s="178"/>
    </row>
    <row r="22" spans="1:19" ht="36.75">
      <c r="A22" s="114">
        <v>167446</v>
      </c>
      <c r="B22" s="115" t="s">
        <v>448</v>
      </c>
      <c r="C22" s="116" t="s">
        <v>695</v>
      </c>
      <c r="D22" s="117" t="s">
        <v>449</v>
      </c>
      <c r="E22" s="117" t="s">
        <v>92</v>
      </c>
      <c r="F22" s="117" t="s">
        <v>734</v>
      </c>
      <c r="G22" s="110">
        <f>I22+K22+L22</f>
        <v>38031104.5</v>
      </c>
      <c r="H22" s="118">
        <v>34329274.960000001</v>
      </c>
      <c r="I22" s="118">
        <v>34329274.960000001</v>
      </c>
      <c r="J22" s="118">
        <v>0</v>
      </c>
      <c r="K22" s="118">
        <v>3616821.54</v>
      </c>
      <c r="L22" s="118">
        <v>85008</v>
      </c>
      <c r="M22" s="118">
        <v>7807311</v>
      </c>
      <c r="N22" s="118">
        <v>85008</v>
      </c>
      <c r="O22" s="118"/>
      <c r="P22" s="265">
        <f t="shared" si="0"/>
        <v>7892319</v>
      </c>
      <c r="Q22" s="106" t="s">
        <v>735</v>
      </c>
      <c r="R22" s="172" t="s">
        <v>736</v>
      </c>
      <c r="S22" s="179"/>
    </row>
    <row r="23" spans="1:19">
      <c r="A23" s="114">
        <v>334470</v>
      </c>
      <c r="B23" s="115" t="s">
        <v>463</v>
      </c>
      <c r="C23" s="116" t="s">
        <v>695</v>
      </c>
      <c r="D23" s="117" t="s">
        <v>449</v>
      </c>
      <c r="E23" s="117" t="s">
        <v>92</v>
      </c>
      <c r="F23" s="117" t="s">
        <v>734</v>
      </c>
      <c r="G23" s="110">
        <f>I23+K23+L23</f>
        <v>52098415.549999997</v>
      </c>
      <c r="H23" s="118">
        <v>46064675.979999997</v>
      </c>
      <c r="I23" s="118">
        <v>46064675.979999997</v>
      </c>
      <c r="J23" s="118">
        <v>0</v>
      </c>
      <c r="K23" s="118">
        <v>5039982.6100000003</v>
      </c>
      <c r="L23" s="118">
        <v>993756.96</v>
      </c>
      <c r="M23" s="118">
        <v>2326712</v>
      </c>
      <c r="N23" s="118">
        <v>987036</v>
      </c>
      <c r="O23" s="118"/>
      <c r="P23" s="265">
        <f t="shared" si="0"/>
        <v>3313748</v>
      </c>
      <c r="Q23" s="106" t="s">
        <v>737</v>
      </c>
      <c r="R23" s="172" t="s">
        <v>738</v>
      </c>
      <c r="S23" s="178"/>
    </row>
    <row r="24" spans="1:19" ht="47.25">
      <c r="A24" s="114">
        <v>180052</v>
      </c>
      <c r="B24" s="115" t="s">
        <v>461</v>
      </c>
      <c r="C24" s="116" t="s">
        <v>695</v>
      </c>
      <c r="D24" s="117" t="s">
        <v>449</v>
      </c>
      <c r="E24" s="117" t="s">
        <v>92</v>
      </c>
      <c r="F24" s="117" t="s">
        <v>734</v>
      </c>
      <c r="G24" s="110">
        <f>I24+K24+L24</f>
        <v>104967422.31999999</v>
      </c>
      <c r="H24" s="118">
        <v>85971750.200000003</v>
      </c>
      <c r="I24" s="118">
        <v>85971750.200000003</v>
      </c>
      <c r="J24" s="118">
        <v>0</v>
      </c>
      <c r="K24" s="118">
        <v>9582455.1600000001</v>
      </c>
      <c r="L24" s="118">
        <v>9413216.9600000009</v>
      </c>
      <c r="M24" s="118">
        <v>5066344</v>
      </c>
      <c r="N24" s="118">
        <v>9396416</v>
      </c>
      <c r="O24" s="118"/>
      <c r="P24" s="265">
        <f t="shared" si="0"/>
        <v>14462760</v>
      </c>
      <c r="Q24" s="106" t="s">
        <v>737</v>
      </c>
      <c r="R24" s="172" t="s">
        <v>739</v>
      </c>
      <c r="S24" s="179" t="s">
        <v>740</v>
      </c>
    </row>
    <row r="25" spans="1:19" ht="47.25">
      <c r="A25" s="114">
        <v>176913</v>
      </c>
      <c r="B25" s="115" t="s">
        <v>455</v>
      </c>
      <c r="C25" s="116" t="s">
        <v>695</v>
      </c>
      <c r="D25" s="117" t="s">
        <v>449</v>
      </c>
      <c r="E25" s="117" t="s">
        <v>92</v>
      </c>
      <c r="F25" s="117" t="s">
        <v>741</v>
      </c>
      <c r="G25" s="110">
        <f>I25+J25+K25+L25</f>
        <v>46888195.25</v>
      </c>
      <c r="H25" s="118">
        <v>34395876.549999997</v>
      </c>
      <c r="I25" s="118">
        <v>34395876.549999997</v>
      </c>
      <c r="J25" s="118">
        <v>7376901</v>
      </c>
      <c r="K25" s="118">
        <v>4817554.82</v>
      </c>
      <c r="L25" s="118">
        <v>297862.88</v>
      </c>
      <c r="M25" s="118">
        <v>1648076</v>
      </c>
      <c r="N25" s="118">
        <v>291142</v>
      </c>
      <c r="O25" s="118"/>
      <c r="P25" s="265">
        <f t="shared" si="0"/>
        <v>1939218</v>
      </c>
      <c r="Q25" s="106" t="s">
        <v>737</v>
      </c>
      <c r="R25" s="172" t="s">
        <v>742</v>
      </c>
      <c r="S25" s="179" t="s">
        <v>740</v>
      </c>
    </row>
    <row r="26" spans="1:19">
      <c r="A26" s="114">
        <v>176971</v>
      </c>
      <c r="B26" s="115" t="s">
        <v>457</v>
      </c>
      <c r="C26" s="116" t="s">
        <v>695</v>
      </c>
      <c r="D26" s="117" t="s">
        <v>449</v>
      </c>
      <c r="E26" s="117" t="s">
        <v>92</v>
      </c>
      <c r="F26" s="117" t="s">
        <v>741</v>
      </c>
      <c r="G26" s="118">
        <v>26444537.920000002</v>
      </c>
      <c r="H26" s="118">
        <v>22273190.890000001</v>
      </c>
      <c r="I26" s="118">
        <v>22273190.890000001</v>
      </c>
      <c r="J26" s="118">
        <v>4723291</v>
      </c>
      <c r="K26" s="118">
        <v>3250894.37</v>
      </c>
      <c r="L26" s="118">
        <v>120403.36</v>
      </c>
      <c r="M26" s="118">
        <v>1371031</v>
      </c>
      <c r="N26" s="118">
        <v>113683</v>
      </c>
      <c r="O26" s="118"/>
      <c r="P26" s="265">
        <f t="shared" si="0"/>
        <v>1484714</v>
      </c>
      <c r="Q26" s="106" t="s">
        <v>737</v>
      </c>
      <c r="R26" s="172" t="s">
        <v>743</v>
      </c>
      <c r="S26" s="179"/>
    </row>
    <row r="27" spans="1:19" ht="48" customHeight="1">
      <c r="A27" s="107">
        <v>165226</v>
      </c>
      <c r="B27" s="111" t="s">
        <v>446</v>
      </c>
      <c r="C27" s="112" t="s">
        <v>695</v>
      </c>
      <c r="D27" s="108" t="s">
        <v>744</v>
      </c>
      <c r="E27" s="108" t="s">
        <v>719</v>
      </c>
      <c r="F27" s="108" t="s">
        <v>741</v>
      </c>
      <c r="G27" s="110">
        <v>86759244</v>
      </c>
      <c r="H27" s="110">
        <v>86759244</v>
      </c>
      <c r="I27" s="110">
        <v>86759244</v>
      </c>
      <c r="J27" s="110"/>
      <c r="K27" s="110"/>
      <c r="L27" s="110"/>
      <c r="M27" s="110">
        <v>633629</v>
      </c>
      <c r="N27" s="110">
        <v>21068412</v>
      </c>
      <c r="O27" s="110"/>
      <c r="P27" s="265">
        <f t="shared" si="0"/>
        <v>21702041</v>
      </c>
      <c r="Q27" s="119" t="s">
        <v>745</v>
      </c>
      <c r="R27" s="171" t="s">
        <v>746</v>
      </c>
      <c r="S27" s="180"/>
    </row>
    <row r="28" spans="1:19" ht="48.75">
      <c r="A28" s="120">
        <v>551914</v>
      </c>
      <c r="B28" s="111" t="s">
        <v>472</v>
      </c>
      <c r="C28" s="108" t="s">
        <v>747</v>
      </c>
      <c r="D28" s="108" t="s">
        <v>67</v>
      </c>
      <c r="E28" s="108" t="s">
        <v>67</v>
      </c>
      <c r="F28" s="108" t="s">
        <v>734</v>
      </c>
      <c r="G28" s="110"/>
      <c r="H28" s="110"/>
      <c r="I28" s="110"/>
      <c r="J28" s="110"/>
      <c r="K28" s="110"/>
      <c r="L28" s="110"/>
      <c r="M28" s="113"/>
      <c r="N28" s="113"/>
      <c r="O28" s="113"/>
      <c r="P28" s="265">
        <f t="shared" si="0"/>
        <v>0</v>
      </c>
      <c r="Q28" s="94" t="s">
        <v>748</v>
      </c>
      <c r="R28" s="171" t="s">
        <v>749</v>
      </c>
      <c r="S28" s="181" t="s">
        <v>750</v>
      </c>
    </row>
    <row r="29" spans="1:19" ht="26.25">
      <c r="A29" s="120">
        <v>547187</v>
      </c>
      <c r="B29" s="111" t="s">
        <v>465</v>
      </c>
      <c r="C29" s="108" t="s">
        <v>747</v>
      </c>
      <c r="D29" s="108" t="s">
        <v>67</v>
      </c>
      <c r="E29" s="108" t="s">
        <v>67</v>
      </c>
      <c r="F29" s="108" t="s">
        <v>741</v>
      </c>
      <c r="G29" s="110">
        <v>8929767</v>
      </c>
      <c r="H29" s="110">
        <v>4790316.92</v>
      </c>
      <c r="I29" s="110">
        <v>4790316.92</v>
      </c>
      <c r="J29" s="110"/>
      <c r="K29" s="110">
        <v>2135844</v>
      </c>
      <c r="L29" s="110">
        <v>2333225.36</v>
      </c>
      <c r="M29" s="110">
        <v>389941</v>
      </c>
      <c r="N29" s="110">
        <v>2027064</v>
      </c>
      <c r="O29" s="110"/>
      <c r="P29" s="265">
        <f t="shared" si="0"/>
        <v>2417005</v>
      </c>
      <c r="Q29" s="94" t="s">
        <v>751</v>
      </c>
      <c r="R29" s="171" t="s">
        <v>752</v>
      </c>
      <c r="S29" s="178"/>
    </row>
    <row r="30" spans="1:19" ht="72.75">
      <c r="A30" s="120">
        <v>550106</v>
      </c>
      <c r="B30" s="111" t="s">
        <v>467</v>
      </c>
      <c r="C30" s="108" t="s">
        <v>747</v>
      </c>
      <c r="D30" s="108" t="s">
        <v>67</v>
      </c>
      <c r="E30" s="108" t="s">
        <v>67</v>
      </c>
      <c r="F30" s="108" t="s">
        <v>741</v>
      </c>
      <c r="G30" s="110">
        <v>11639958</v>
      </c>
      <c r="H30" s="110">
        <v>11639958</v>
      </c>
      <c r="I30" s="113"/>
      <c r="J30" s="113"/>
      <c r="K30" s="110"/>
      <c r="L30" s="110"/>
      <c r="M30" s="113"/>
      <c r="N30" s="113"/>
      <c r="O30" s="113"/>
      <c r="P30" s="265">
        <f t="shared" si="0"/>
        <v>0</v>
      </c>
      <c r="Q30" s="94" t="s">
        <v>753</v>
      </c>
      <c r="R30" s="171" t="s">
        <v>754</v>
      </c>
      <c r="S30" s="157"/>
    </row>
    <row r="31" spans="1:19" ht="60.75">
      <c r="A31" s="120">
        <v>169276</v>
      </c>
      <c r="B31" s="111" t="s">
        <v>453</v>
      </c>
      <c r="C31" s="108" t="s">
        <v>747</v>
      </c>
      <c r="D31" s="108" t="s">
        <v>67</v>
      </c>
      <c r="E31" s="108" t="s">
        <v>67</v>
      </c>
      <c r="F31" s="108" t="s">
        <v>741</v>
      </c>
      <c r="G31" s="110">
        <v>20425907</v>
      </c>
      <c r="H31" s="110">
        <v>20425907</v>
      </c>
      <c r="I31" s="113"/>
      <c r="J31" s="113"/>
      <c r="K31" s="113"/>
      <c r="L31" s="113"/>
      <c r="M31" s="113"/>
      <c r="N31" s="113"/>
      <c r="O31" s="113"/>
      <c r="P31" s="265">
        <f t="shared" si="0"/>
        <v>0</v>
      </c>
      <c r="Q31" s="94" t="s">
        <v>755</v>
      </c>
      <c r="R31" s="173" t="s">
        <v>756</v>
      </c>
      <c r="S31" s="157" t="s">
        <v>757</v>
      </c>
    </row>
    <row r="32" spans="1:19" ht="72.75">
      <c r="A32" s="120">
        <v>178577</v>
      </c>
      <c r="B32" s="111" t="s">
        <v>459</v>
      </c>
      <c r="C32" s="108" t="s">
        <v>747</v>
      </c>
      <c r="D32" s="108" t="s">
        <v>67</v>
      </c>
      <c r="E32" s="108" t="s">
        <v>67</v>
      </c>
      <c r="F32" s="108" t="s">
        <v>741</v>
      </c>
      <c r="G32" s="113"/>
      <c r="H32" s="113"/>
      <c r="I32" s="113"/>
      <c r="J32" s="113"/>
      <c r="K32" s="113"/>
      <c r="L32" s="110"/>
      <c r="M32" s="113"/>
      <c r="N32" s="113"/>
      <c r="O32" s="113"/>
      <c r="P32" s="265">
        <f t="shared" si="0"/>
        <v>0</v>
      </c>
      <c r="Q32" s="94" t="s">
        <v>758</v>
      </c>
      <c r="R32" s="173" t="s">
        <v>759</v>
      </c>
      <c r="S32" s="178" t="s">
        <v>760</v>
      </c>
    </row>
    <row r="33" spans="1:19" ht="36.75">
      <c r="A33" s="120">
        <v>753782</v>
      </c>
      <c r="B33" s="111" t="s">
        <v>515</v>
      </c>
      <c r="C33" s="108" t="s">
        <v>747</v>
      </c>
      <c r="D33" s="108" t="s">
        <v>92</v>
      </c>
      <c r="E33" s="108" t="s">
        <v>92</v>
      </c>
      <c r="F33" s="108" t="s">
        <v>741</v>
      </c>
      <c r="G33" s="110">
        <v>162748.65</v>
      </c>
      <c r="H33" s="110">
        <v>124593.02</v>
      </c>
      <c r="I33" s="110">
        <v>124593.02</v>
      </c>
      <c r="J33" s="110">
        <v>14809.67</v>
      </c>
      <c r="K33" s="110">
        <v>17120.169999999998</v>
      </c>
      <c r="L33" s="110">
        <v>6225.79</v>
      </c>
      <c r="M33" s="113"/>
      <c r="N33" s="113"/>
      <c r="O33" s="113"/>
      <c r="P33" s="265">
        <f t="shared" si="0"/>
        <v>0</v>
      </c>
      <c r="Q33" s="94" t="s">
        <v>761</v>
      </c>
      <c r="R33" s="174" t="s">
        <v>762</v>
      </c>
      <c r="S33" s="179"/>
    </row>
    <row r="34" spans="1:19" ht="30">
      <c r="A34" s="120">
        <v>750150</v>
      </c>
      <c r="B34" s="111" t="s">
        <v>505</v>
      </c>
      <c r="C34" s="108" t="s">
        <v>747</v>
      </c>
      <c r="D34" s="108" t="s">
        <v>92</v>
      </c>
      <c r="E34" s="108" t="s">
        <v>713</v>
      </c>
      <c r="F34" s="108" t="s">
        <v>741</v>
      </c>
      <c r="G34" s="110">
        <f>I34+J34+K34</f>
        <v>71874.31</v>
      </c>
      <c r="H34" s="110">
        <v>58488</v>
      </c>
      <c r="I34" s="110">
        <v>58488</v>
      </c>
      <c r="J34" s="110">
        <v>5771.31</v>
      </c>
      <c r="K34" s="110">
        <v>7615</v>
      </c>
      <c r="L34" s="110">
        <v>0</v>
      </c>
      <c r="M34" s="110">
        <v>10192</v>
      </c>
      <c r="N34" s="110">
        <v>6951</v>
      </c>
      <c r="O34" s="110"/>
      <c r="P34" s="265">
        <f t="shared" si="0"/>
        <v>17143</v>
      </c>
      <c r="Q34" s="94" t="s">
        <v>763</v>
      </c>
      <c r="R34" s="171" t="s">
        <v>764</v>
      </c>
      <c r="S34" s="179"/>
    </row>
    <row r="35" spans="1:19" ht="30">
      <c r="A35" s="120">
        <v>750151</v>
      </c>
      <c r="B35" s="111" t="s">
        <v>507</v>
      </c>
      <c r="C35" s="108" t="s">
        <v>747</v>
      </c>
      <c r="D35" s="108" t="s">
        <v>92</v>
      </c>
      <c r="E35" s="108" t="s">
        <v>713</v>
      </c>
      <c r="F35" s="108" t="s">
        <v>741</v>
      </c>
      <c r="G35" s="110">
        <f>I35+J35+K35</f>
        <v>150223.28</v>
      </c>
      <c r="H35" s="110">
        <v>123160.67</v>
      </c>
      <c r="I35" s="110">
        <v>123160.67</v>
      </c>
      <c r="J35" s="110">
        <v>11027.93</v>
      </c>
      <c r="K35" s="110">
        <v>16034.68</v>
      </c>
      <c r="L35" s="110"/>
      <c r="M35" s="113"/>
      <c r="N35" s="113"/>
      <c r="O35" s="113"/>
      <c r="P35" s="265">
        <f t="shared" si="0"/>
        <v>0</v>
      </c>
      <c r="Q35" s="94" t="s">
        <v>765</v>
      </c>
      <c r="R35" s="171" t="s">
        <v>766</v>
      </c>
      <c r="S35" s="179"/>
    </row>
    <row r="36" spans="1:19" ht="30">
      <c r="A36" s="120">
        <v>749072</v>
      </c>
      <c r="B36" s="111" t="s">
        <v>503</v>
      </c>
      <c r="C36" s="108" t="s">
        <v>747</v>
      </c>
      <c r="D36" s="108" t="s">
        <v>92</v>
      </c>
      <c r="E36" s="108" t="s">
        <v>713</v>
      </c>
      <c r="F36" s="108" t="s">
        <v>741</v>
      </c>
      <c r="G36" s="110">
        <f>I36+J36+K36</f>
        <v>209886.2</v>
      </c>
      <c r="H36" s="110">
        <v>158495.32</v>
      </c>
      <c r="I36" s="110">
        <v>158495.32</v>
      </c>
      <c r="J36" s="110">
        <v>30755.87</v>
      </c>
      <c r="K36" s="110">
        <v>20635.009999999998</v>
      </c>
      <c r="L36" s="110">
        <v>0</v>
      </c>
      <c r="M36" s="110">
        <v>99133</v>
      </c>
      <c r="N36" s="110">
        <v>78974</v>
      </c>
      <c r="O36" s="110"/>
      <c r="P36" s="265">
        <f t="shared" si="0"/>
        <v>178107</v>
      </c>
      <c r="Q36" s="94" t="s">
        <v>767</v>
      </c>
      <c r="R36" s="171" t="s">
        <v>768</v>
      </c>
      <c r="S36" s="179"/>
    </row>
    <row r="37" spans="1:19" ht="30">
      <c r="A37" s="120">
        <v>749060</v>
      </c>
      <c r="B37" s="111" t="s">
        <v>501</v>
      </c>
      <c r="C37" s="108" t="s">
        <v>747</v>
      </c>
      <c r="D37" s="108" t="s">
        <v>92</v>
      </c>
      <c r="E37" s="108" t="s">
        <v>713</v>
      </c>
      <c r="F37" s="108" t="s">
        <v>741</v>
      </c>
      <c r="G37" s="110">
        <f>I37+J37+K37</f>
        <v>953607.59000000008</v>
      </c>
      <c r="H37" s="110">
        <v>717817.65</v>
      </c>
      <c r="I37" s="110">
        <v>717817.65</v>
      </c>
      <c r="J37" s="110">
        <v>142335</v>
      </c>
      <c r="K37" s="110">
        <v>93454.94</v>
      </c>
      <c r="L37" s="110">
        <v>0</v>
      </c>
      <c r="M37" s="110">
        <v>61162</v>
      </c>
      <c r="N37" s="110">
        <v>136413</v>
      </c>
      <c r="O37" s="110"/>
      <c r="P37" s="265">
        <f t="shared" si="0"/>
        <v>197575</v>
      </c>
      <c r="Q37" s="94" t="s">
        <v>769</v>
      </c>
      <c r="R37" s="171" t="s">
        <v>768</v>
      </c>
      <c r="S37" s="178"/>
    </row>
    <row r="38" spans="1:19" ht="30">
      <c r="A38" s="120">
        <v>711819</v>
      </c>
      <c r="B38" s="111" t="s">
        <v>480</v>
      </c>
      <c r="C38" s="108" t="s">
        <v>747</v>
      </c>
      <c r="D38" s="108" t="s">
        <v>92</v>
      </c>
      <c r="E38" s="108" t="s">
        <v>713</v>
      </c>
      <c r="F38" s="108" t="s">
        <v>741</v>
      </c>
      <c r="G38" s="110">
        <f>H38+J38+K38</f>
        <v>2086350</v>
      </c>
      <c r="H38" s="110">
        <v>1705844</v>
      </c>
      <c r="I38" s="110">
        <v>1705844</v>
      </c>
      <c r="J38" s="110">
        <v>158417</v>
      </c>
      <c r="K38" s="110">
        <v>222089</v>
      </c>
      <c r="L38" s="110">
        <v>0</v>
      </c>
      <c r="M38" s="110">
        <v>452996</v>
      </c>
      <c r="N38" s="110">
        <v>18724</v>
      </c>
      <c r="O38" s="110"/>
      <c r="P38" s="265">
        <f t="shared" si="0"/>
        <v>471720</v>
      </c>
      <c r="Q38" s="94" t="s">
        <v>770</v>
      </c>
      <c r="R38" s="171" t="s">
        <v>771</v>
      </c>
      <c r="S38" s="178"/>
    </row>
    <row r="39" spans="1:19" ht="105" customHeight="1">
      <c r="A39" s="120">
        <v>682328</v>
      </c>
      <c r="B39" s="111" t="s">
        <v>474</v>
      </c>
      <c r="C39" s="108" t="s">
        <v>747</v>
      </c>
      <c r="D39" s="108" t="s">
        <v>67</v>
      </c>
      <c r="E39" s="108" t="s">
        <v>67</v>
      </c>
      <c r="F39" s="108" t="s">
        <v>741</v>
      </c>
      <c r="G39" s="110">
        <f>I39+K39</f>
        <v>2905296.08</v>
      </c>
      <c r="H39" s="110">
        <v>2637502.7400000002</v>
      </c>
      <c r="I39" s="110">
        <v>2637502.7400000002</v>
      </c>
      <c r="J39" s="110">
        <v>0</v>
      </c>
      <c r="K39" s="110">
        <v>267793.34000000003</v>
      </c>
      <c r="L39" s="110">
        <v>0</v>
      </c>
      <c r="M39" s="113"/>
      <c r="N39" s="113"/>
      <c r="O39" s="113"/>
      <c r="P39" s="265">
        <f t="shared" si="0"/>
        <v>0</v>
      </c>
      <c r="Q39" s="94" t="s">
        <v>772</v>
      </c>
      <c r="R39" s="171" t="s">
        <v>773</v>
      </c>
      <c r="S39" s="182"/>
    </row>
    <row r="40" spans="1:19" ht="114" customHeight="1">
      <c r="A40" s="120">
        <v>169058</v>
      </c>
      <c r="B40" s="111" t="s">
        <v>451</v>
      </c>
      <c r="C40" s="108" t="s">
        <v>747</v>
      </c>
      <c r="D40" s="108" t="s">
        <v>67</v>
      </c>
      <c r="E40" s="108" t="s">
        <v>67</v>
      </c>
      <c r="F40" s="108" t="s">
        <v>741</v>
      </c>
      <c r="G40" s="110">
        <f>I40+K40</f>
        <v>18737178</v>
      </c>
      <c r="H40" s="110">
        <v>18279001</v>
      </c>
      <c r="I40" s="110">
        <v>18279001</v>
      </c>
      <c r="J40" s="110">
        <v>0</v>
      </c>
      <c r="K40" s="110">
        <v>458177</v>
      </c>
      <c r="L40" s="110">
        <v>0</v>
      </c>
      <c r="M40" s="113"/>
      <c r="N40" s="113"/>
      <c r="O40" s="113"/>
      <c r="P40" s="265">
        <f t="shared" si="0"/>
        <v>0</v>
      </c>
      <c r="Q40" s="121" t="s">
        <v>774</v>
      </c>
      <c r="R40" s="171" t="s">
        <v>775</v>
      </c>
      <c r="S40" s="183"/>
    </row>
    <row r="41" spans="1:19" ht="51.75">
      <c r="A41" s="107">
        <v>741105</v>
      </c>
      <c r="B41" s="108" t="s">
        <v>499</v>
      </c>
      <c r="C41" s="108" t="s">
        <v>747</v>
      </c>
      <c r="D41" s="108" t="s">
        <v>323</v>
      </c>
      <c r="E41" s="108" t="s">
        <v>776</v>
      </c>
      <c r="F41" s="108" t="s">
        <v>741</v>
      </c>
      <c r="G41" s="118">
        <f>H41+K41</f>
        <v>157385518.05000001</v>
      </c>
      <c r="H41" s="118">
        <v>154791845.18000001</v>
      </c>
      <c r="I41" s="122"/>
      <c r="J41" s="122"/>
      <c r="K41" s="118">
        <v>2593672.87</v>
      </c>
      <c r="L41" s="123"/>
      <c r="M41" s="113"/>
      <c r="N41" s="113"/>
      <c r="O41" s="113"/>
      <c r="P41" s="265">
        <f t="shared" si="0"/>
        <v>0</v>
      </c>
      <c r="Q41" s="94" t="s">
        <v>777</v>
      </c>
      <c r="R41" s="173" t="s">
        <v>778</v>
      </c>
      <c r="S41" s="184"/>
    </row>
    <row r="42" spans="1:19" ht="51.75">
      <c r="A42" s="107">
        <v>727608</v>
      </c>
      <c r="B42" s="108" t="s">
        <v>491</v>
      </c>
      <c r="C42" s="108" t="s">
        <v>747</v>
      </c>
      <c r="D42" s="108" t="s">
        <v>323</v>
      </c>
      <c r="E42" s="108" t="s">
        <v>776</v>
      </c>
      <c r="F42" s="108" t="s">
        <v>741</v>
      </c>
      <c r="G42" s="118">
        <v>33286982.489999998</v>
      </c>
      <c r="H42" s="118">
        <v>8206527.54</v>
      </c>
      <c r="I42" s="122">
        <v>8206527.54</v>
      </c>
      <c r="J42" s="122">
        <v>24398735.91</v>
      </c>
      <c r="K42" s="118">
        <v>681719.03</v>
      </c>
      <c r="L42" s="123"/>
      <c r="M42" s="113"/>
      <c r="N42" s="113"/>
      <c r="O42" s="113"/>
      <c r="P42" s="265">
        <f t="shared" si="0"/>
        <v>0</v>
      </c>
      <c r="Q42" s="94" t="s">
        <v>779</v>
      </c>
      <c r="R42" s="175" t="s">
        <v>780</v>
      </c>
      <c r="S42" s="157"/>
    </row>
    <row r="43" spans="1:19" ht="39">
      <c r="A43" s="107">
        <v>727659</v>
      </c>
      <c r="B43" s="108" t="s">
        <v>495</v>
      </c>
      <c r="C43" s="108" t="s">
        <v>747</v>
      </c>
      <c r="D43" s="108" t="s">
        <v>323</v>
      </c>
      <c r="E43" s="108" t="s">
        <v>776</v>
      </c>
      <c r="F43" s="108" t="s">
        <v>741</v>
      </c>
      <c r="G43" s="118">
        <v>74088605.900000006</v>
      </c>
      <c r="H43" s="118">
        <v>18265704.460000001</v>
      </c>
      <c r="I43" s="122">
        <v>18265704.460000001</v>
      </c>
      <c r="J43" s="122">
        <v>54305563.219999999</v>
      </c>
      <c r="K43" s="118">
        <v>1517338.23</v>
      </c>
      <c r="L43" s="123"/>
      <c r="M43" s="113"/>
      <c r="N43" s="113"/>
      <c r="O43" s="113"/>
      <c r="P43" s="265">
        <f t="shared" si="0"/>
        <v>0</v>
      </c>
      <c r="Q43" s="94" t="s">
        <v>781</v>
      </c>
      <c r="R43" s="175" t="s">
        <v>782</v>
      </c>
      <c r="S43" s="157"/>
    </row>
    <row r="44" spans="1:19" ht="51.75">
      <c r="A44" s="107">
        <v>727522</v>
      </c>
      <c r="B44" s="108" t="s">
        <v>483</v>
      </c>
      <c r="C44" s="108" t="s">
        <v>747</v>
      </c>
      <c r="D44" s="108" t="s">
        <v>323</v>
      </c>
      <c r="E44" s="108" t="s">
        <v>776</v>
      </c>
      <c r="F44" s="108" t="s">
        <v>741</v>
      </c>
      <c r="G44" s="118">
        <v>73136988.099999994</v>
      </c>
      <c r="H44" s="118">
        <v>18031093.890000001</v>
      </c>
      <c r="I44" s="122">
        <v>18031093.890000001</v>
      </c>
      <c r="J44" s="122">
        <v>53608045.159999996</v>
      </c>
      <c r="K44" s="118">
        <v>1497849.05</v>
      </c>
      <c r="L44" s="123"/>
      <c r="M44" s="113"/>
      <c r="N44" s="113"/>
      <c r="O44" s="113"/>
      <c r="P44" s="265">
        <f t="shared" si="0"/>
        <v>0</v>
      </c>
      <c r="Q44" s="94" t="s">
        <v>783</v>
      </c>
      <c r="R44" s="173" t="s">
        <v>784</v>
      </c>
      <c r="S44" s="157"/>
    </row>
    <row r="45" spans="1:19" ht="39">
      <c r="A45" s="107">
        <v>727606</v>
      </c>
      <c r="B45" s="108" t="s">
        <v>489</v>
      </c>
      <c r="C45" s="108" t="s">
        <v>747</v>
      </c>
      <c r="D45" s="108" t="s">
        <v>323</v>
      </c>
      <c r="E45" s="108" t="s">
        <v>776</v>
      </c>
      <c r="F45" s="108" t="s">
        <v>741</v>
      </c>
      <c r="G45" s="118">
        <v>149456350.77000001</v>
      </c>
      <c r="H45" s="118">
        <v>36846766.07</v>
      </c>
      <c r="I45" s="122">
        <v>36846766.07</v>
      </c>
      <c r="J45" s="122">
        <v>109548711.44</v>
      </c>
      <c r="K45" s="118">
        <v>3060873.27</v>
      </c>
      <c r="L45" s="123"/>
      <c r="M45" s="113"/>
      <c r="N45" s="113"/>
      <c r="O45" s="113"/>
      <c r="P45" s="265">
        <f t="shared" si="0"/>
        <v>0</v>
      </c>
      <c r="Q45" s="94" t="s">
        <v>785</v>
      </c>
      <c r="R45" s="175" t="s">
        <v>786</v>
      </c>
      <c r="S45" s="157"/>
    </row>
    <row r="46" spans="1:19" ht="51.75">
      <c r="A46" s="107">
        <v>727657</v>
      </c>
      <c r="B46" s="108" t="s">
        <v>493</v>
      </c>
      <c r="C46" s="108" t="s">
        <v>747</v>
      </c>
      <c r="D46" s="108" t="s">
        <v>323</v>
      </c>
      <c r="E46" s="108" t="s">
        <v>776</v>
      </c>
      <c r="F46" s="108" t="s">
        <v>741</v>
      </c>
      <c r="G46" s="118">
        <v>125194568.18000001</v>
      </c>
      <c r="H46" s="118">
        <v>30865299.079999998</v>
      </c>
      <c r="I46" s="122">
        <v>30865299.079999998</v>
      </c>
      <c r="J46" s="122">
        <v>91765278.299999997</v>
      </c>
      <c r="K46" s="118">
        <v>2563990.79</v>
      </c>
      <c r="L46" s="123"/>
      <c r="M46" s="113"/>
      <c r="N46" s="113"/>
      <c r="O46" s="113"/>
      <c r="P46" s="265">
        <f t="shared" si="0"/>
        <v>0</v>
      </c>
      <c r="Q46" s="94" t="s">
        <v>781</v>
      </c>
      <c r="R46" s="175" t="s">
        <v>787</v>
      </c>
      <c r="S46" s="157"/>
    </row>
    <row r="47" spans="1:19" ht="39">
      <c r="A47" s="107">
        <v>727529</v>
      </c>
      <c r="B47" s="108" t="s">
        <v>485</v>
      </c>
      <c r="C47" s="108" t="s">
        <v>747</v>
      </c>
      <c r="D47" s="108" t="s">
        <v>323</v>
      </c>
      <c r="E47" s="108" t="s">
        <v>776</v>
      </c>
      <c r="F47" s="108" t="s">
        <v>741</v>
      </c>
      <c r="G47" s="118">
        <v>74301040.390000001</v>
      </c>
      <c r="H47" s="118">
        <v>18318077.75</v>
      </c>
      <c r="I47" s="122">
        <v>18318077.75</v>
      </c>
      <c r="J47" s="122">
        <v>54661273.75</v>
      </c>
      <c r="K47" s="118">
        <v>1521688.89</v>
      </c>
      <c r="L47" s="123"/>
      <c r="M47" s="113"/>
      <c r="N47" s="113"/>
      <c r="O47" s="113"/>
      <c r="P47" s="265">
        <f t="shared" si="0"/>
        <v>0</v>
      </c>
      <c r="Q47" s="94" t="s">
        <v>781</v>
      </c>
      <c r="R47" s="175" t="s">
        <v>788</v>
      </c>
      <c r="S47" s="157"/>
    </row>
    <row r="48" spans="1:19">
      <c r="A48" s="124">
        <v>956330</v>
      </c>
      <c r="B48" s="108" t="s">
        <v>542</v>
      </c>
      <c r="C48" s="108" t="s">
        <v>789</v>
      </c>
      <c r="D48" s="108" t="s">
        <v>323</v>
      </c>
      <c r="E48" s="108" t="s">
        <v>790</v>
      </c>
      <c r="F48" s="108" t="s">
        <v>791</v>
      </c>
      <c r="G48" s="125">
        <v>7985860.1500000004</v>
      </c>
      <c r="H48" s="125">
        <v>1968823.15</v>
      </c>
      <c r="I48" s="126">
        <v>1968823.15</v>
      </c>
      <c r="J48" s="126">
        <v>5853486.1699999999</v>
      </c>
      <c r="K48" s="125">
        <v>163550.82999999999</v>
      </c>
      <c r="L48" s="127"/>
      <c r="M48" s="113"/>
      <c r="N48" s="113"/>
      <c r="O48" s="113"/>
      <c r="P48" s="265">
        <f t="shared" si="0"/>
        <v>0</v>
      </c>
      <c r="Q48" s="128" t="s">
        <v>792</v>
      </c>
      <c r="R48" s="176" t="s">
        <v>793</v>
      </c>
      <c r="S48" s="157"/>
    </row>
    <row r="49" spans="1:19">
      <c r="A49" s="124">
        <v>956331</v>
      </c>
      <c r="B49" s="108" t="s">
        <v>544</v>
      </c>
      <c r="C49" s="108" t="s">
        <v>789</v>
      </c>
      <c r="D49" s="108" t="s">
        <v>323</v>
      </c>
      <c r="E49" s="108" t="s">
        <v>790</v>
      </c>
      <c r="F49" s="108" t="s">
        <v>791</v>
      </c>
      <c r="G49" s="125">
        <v>8021552.3500000006</v>
      </c>
      <c r="H49" s="125">
        <v>1977622.66</v>
      </c>
      <c r="I49" s="126">
        <v>1977622.66</v>
      </c>
      <c r="J49" s="126">
        <v>5879647.9000000004</v>
      </c>
      <c r="K49" s="125">
        <v>164281.79</v>
      </c>
      <c r="L49" s="127"/>
      <c r="M49" s="113"/>
      <c r="N49" s="113"/>
      <c r="O49" s="113"/>
      <c r="P49" s="265">
        <f t="shared" si="0"/>
        <v>0</v>
      </c>
      <c r="Q49" s="128" t="s">
        <v>794</v>
      </c>
      <c r="R49" s="176" t="s">
        <v>795</v>
      </c>
      <c r="S49" s="157"/>
    </row>
    <row r="50" spans="1:19">
      <c r="A50" s="124">
        <v>956332</v>
      </c>
      <c r="B50" s="108" t="s">
        <v>546</v>
      </c>
      <c r="C50" s="108" t="s">
        <v>789</v>
      </c>
      <c r="D50" s="108" t="s">
        <v>323</v>
      </c>
      <c r="E50" s="108" t="s">
        <v>790</v>
      </c>
      <c r="F50" s="108" t="s">
        <v>791</v>
      </c>
      <c r="G50" s="125">
        <v>11304742.469999999</v>
      </c>
      <c r="H50" s="125">
        <v>2787055.9</v>
      </c>
      <c r="I50" s="126">
        <v>2787055.9</v>
      </c>
      <c r="J50" s="126">
        <v>8286164.8700000001</v>
      </c>
      <c r="K50" s="125">
        <v>231521.7</v>
      </c>
      <c r="L50" s="127"/>
      <c r="M50" s="113"/>
      <c r="N50" s="113"/>
      <c r="O50" s="113"/>
      <c r="P50" s="265">
        <f t="shared" si="0"/>
        <v>0</v>
      </c>
      <c r="Q50" s="128" t="s">
        <v>794</v>
      </c>
      <c r="R50" s="176" t="s">
        <v>796</v>
      </c>
      <c r="S50" s="157"/>
    </row>
    <row r="51" spans="1:19">
      <c r="A51" s="124">
        <v>956335</v>
      </c>
      <c r="B51" s="108" t="s">
        <v>548</v>
      </c>
      <c r="C51" s="108" t="s">
        <v>789</v>
      </c>
      <c r="D51" s="108" t="s">
        <v>323</v>
      </c>
      <c r="E51" s="108" t="s">
        <v>790</v>
      </c>
      <c r="F51" s="108" t="s">
        <v>791</v>
      </c>
      <c r="G51" s="125">
        <v>7503713.0999999996</v>
      </c>
      <c r="H51" s="125">
        <v>1849955.27</v>
      </c>
      <c r="I51" s="126">
        <v>1849955.27</v>
      </c>
      <c r="J51" s="126">
        <v>5500081.4000000004</v>
      </c>
      <c r="K51" s="125">
        <v>153676.43</v>
      </c>
      <c r="L51" s="127"/>
      <c r="M51" s="113"/>
      <c r="N51" s="113"/>
      <c r="O51" s="113"/>
      <c r="P51" s="265">
        <f t="shared" si="0"/>
        <v>0</v>
      </c>
      <c r="Q51" s="128" t="s">
        <v>794</v>
      </c>
      <c r="R51" s="176" t="s">
        <v>797</v>
      </c>
      <c r="S51" s="157"/>
    </row>
    <row r="52" spans="1:19">
      <c r="A52" s="124">
        <v>956337</v>
      </c>
      <c r="B52" s="108" t="s">
        <v>550</v>
      </c>
      <c r="C52" s="108" t="s">
        <v>789</v>
      </c>
      <c r="D52" s="108" t="s">
        <v>323</v>
      </c>
      <c r="E52" s="108" t="s">
        <v>790</v>
      </c>
      <c r="F52" s="108" t="s">
        <v>791</v>
      </c>
      <c r="G52" s="125">
        <v>7303974.7799999993</v>
      </c>
      <c r="H52" s="125">
        <v>1800712.05</v>
      </c>
      <c r="I52" s="126">
        <v>1800712.05</v>
      </c>
      <c r="J52" s="126">
        <v>5353676.97</v>
      </c>
      <c r="K52" s="125">
        <v>149585.76</v>
      </c>
      <c r="L52" s="127"/>
      <c r="M52" s="113"/>
      <c r="N52" s="113"/>
      <c r="O52" s="113"/>
      <c r="P52" s="265">
        <f t="shared" si="0"/>
        <v>0</v>
      </c>
      <c r="Q52" s="128" t="s">
        <v>792</v>
      </c>
      <c r="R52" s="176" t="s">
        <v>798</v>
      </c>
      <c r="S52" s="157"/>
    </row>
    <row r="53" spans="1:19">
      <c r="A53" s="124">
        <v>956339</v>
      </c>
      <c r="B53" s="108" t="s">
        <v>552</v>
      </c>
      <c r="C53" s="108" t="s">
        <v>789</v>
      </c>
      <c r="D53" s="108" t="s">
        <v>323</v>
      </c>
      <c r="E53" s="108" t="s">
        <v>790</v>
      </c>
      <c r="F53" s="108" t="s">
        <v>791</v>
      </c>
      <c r="G53" s="125">
        <v>12004333.949999999</v>
      </c>
      <c r="H53" s="125">
        <v>2959532.24</v>
      </c>
      <c r="I53" s="126">
        <v>2959532.24</v>
      </c>
      <c r="J53" s="126">
        <v>8798952.3699999992</v>
      </c>
      <c r="K53" s="125">
        <v>245849.34</v>
      </c>
      <c r="L53" s="127"/>
      <c r="M53" s="113"/>
      <c r="N53" s="113"/>
      <c r="O53" s="113"/>
      <c r="P53" s="265">
        <f t="shared" si="0"/>
        <v>0</v>
      </c>
      <c r="Q53" s="128" t="s">
        <v>794</v>
      </c>
      <c r="R53" s="176" t="s">
        <v>799</v>
      </c>
      <c r="S53" s="157"/>
    </row>
    <row r="54" spans="1:19">
      <c r="A54" s="124">
        <v>956340</v>
      </c>
      <c r="B54" s="108" t="s">
        <v>554</v>
      </c>
      <c r="C54" s="108" t="s">
        <v>789</v>
      </c>
      <c r="D54" s="108" t="s">
        <v>323</v>
      </c>
      <c r="E54" s="108" t="s">
        <v>790</v>
      </c>
      <c r="F54" s="108" t="s">
        <v>791</v>
      </c>
      <c r="G54" s="125">
        <v>6589894.8700000001</v>
      </c>
      <c r="H54" s="125">
        <v>1624663.76</v>
      </c>
      <c r="I54" s="126">
        <v>1624663.76</v>
      </c>
      <c r="J54" s="126">
        <v>4830269.7300000004</v>
      </c>
      <c r="K54" s="125">
        <v>134961.38</v>
      </c>
      <c r="L54" s="127"/>
      <c r="M54" s="113"/>
      <c r="N54" s="113"/>
      <c r="O54" s="113"/>
      <c r="P54" s="265">
        <f t="shared" si="0"/>
        <v>0</v>
      </c>
      <c r="Q54" s="128" t="s">
        <v>794</v>
      </c>
      <c r="R54" s="176" t="s">
        <v>800</v>
      </c>
      <c r="S54" s="157"/>
    </row>
    <row r="55" spans="1:19">
      <c r="A55" s="124">
        <v>956341</v>
      </c>
      <c r="B55" s="108" t="s">
        <v>556</v>
      </c>
      <c r="C55" s="108" t="s">
        <v>789</v>
      </c>
      <c r="D55" s="108" t="s">
        <v>323</v>
      </c>
      <c r="E55" s="108" t="s">
        <v>790</v>
      </c>
      <c r="F55" s="108" t="s">
        <v>791</v>
      </c>
      <c r="G55" s="125">
        <v>97672.180000000008</v>
      </c>
      <c r="H55" s="125">
        <v>24080</v>
      </c>
      <c r="I55" s="126">
        <v>24080</v>
      </c>
      <c r="J55" s="126">
        <v>71591.83</v>
      </c>
      <c r="K55" s="125">
        <v>2000.35</v>
      </c>
      <c r="L55" s="127"/>
      <c r="M55" s="113"/>
      <c r="N55" s="113"/>
      <c r="O55" s="113"/>
      <c r="P55" s="265">
        <f t="shared" si="0"/>
        <v>0</v>
      </c>
      <c r="Q55" s="128" t="s">
        <v>794</v>
      </c>
      <c r="R55" s="176" t="s">
        <v>801</v>
      </c>
      <c r="S55" s="157"/>
    </row>
    <row r="56" spans="1:19" ht="24.75">
      <c r="A56" s="124">
        <v>956342</v>
      </c>
      <c r="B56" s="108" t="s">
        <v>558</v>
      </c>
      <c r="C56" s="108" t="s">
        <v>789</v>
      </c>
      <c r="D56" s="108" t="s">
        <v>323</v>
      </c>
      <c r="E56" s="108" t="s">
        <v>776</v>
      </c>
      <c r="F56" s="108" t="s">
        <v>791</v>
      </c>
      <c r="G56" s="125">
        <v>44397505.600000001</v>
      </c>
      <c r="H56" s="125">
        <v>10945700.85</v>
      </c>
      <c r="I56" s="126">
        <v>10945700.85</v>
      </c>
      <c r="J56" s="126">
        <v>32542541.690000001</v>
      </c>
      <c r="K56" s="125">
        <v>909263.06</v>
      </c>
      <c r="L56" s="127"/>
      <c r="M56" s="113"/>
      <c r="N56" s="113"/>
      <c r="O56" s="113"/>
      <c r="P56" s="265">
        <f t="shared" si="0"/>
        <v>0</v>
      </c>
      <c r="Q56" s="128" t="s">
        <v>802</v>
      </c>
      <c r="R56" s="177" t="s">
        <v>803</v>
      </c>
      <c r="S56" s="157"/>
    </row>
    <row r="57" spans="1:19" ht="24.75">
      <c r="A57" s="124">
        <v>956343</v>
      </c>
      <c r="B57" s="108" t="s">
        <v>560</v>
      </c>
      <c r="C57" s="108" t="s">
        <v>789</v>
      </c>
      <c r="D57" s="108" t="s">
        <v>323</v>
      </c>
      <c r="E57" s="108" t="s">
        <v>776</v>
      </c>
      <c r="F57" s="108" t="s">
        <v>791</v>
      </c>
      <c r="G57" s="125">
        <v>21381353.559999999</v>
      </c>
      <c r="H57" s="125">
        <v>5271329.93</v>
      </c>
      <c r="I57" s="126">
        <v>5271329.93</v>
      </c>
      <c r="J57" s="126">
        <v>15672132.449999999</v>
      </c>
      <c r="K57" s="125">
        <v>437891.18</v>
      </c>
      <c r="L57" s="127"/>
      <c r="M57" s="113"/>
      <c r="N57" s="113"/>
      <c r="O57" s="113"/>
      <c r="P57" s="265">
        <f t="shared" si="0"/>
        <v>0</v>
      </c>
      <c r="Q57" s="128" t="s">
        <v>802</v>
      </c>
      <c r="R57" s="177" t="s">
        <v>804</v>
      </c>
      <c r="S57" s="157"/>
    </row>
    <row r="58" spans="1:19" ht="24.75">
      <c r="A58" s="124">
        <v>956345</v>
      </c>
      <c r="B58" s="108" t="s">
        <v>562</v>
      </c>
      <c r="C58" s="108" t="s">
        <v>789</v>
      </c>
      <c r="D58" s="108" t="s">
        <v>323</v>
      </c>
      <c r="E58" s="108" t="s">
        <v>776</v>
      </c>
      <c r="F58" s="108" t="s">
        <v>791</v>
      </c>
      <c r="G58" s="125">
        <v>7324652.1699999999</v>
      </c>
      <c r="H58" s="125">
        <v>1805809.83</v>
      </c>
      <c r="I58" s="126">
        <v>1805809.83</v>
      </c>
      <c r="J58" s="126">
        <v>5368833.0899999999</v>
      </c>
      <c r="K58" s="125">
        <v>150009.25</v>
      </c>
      <c r="L58" s="127"/>
      <c r="M58" s="113"/>
      <c r="N58" s="113"/>
      <c r="O58" s="113"/>
      <c r="P58" s="265">
        <f t="shared" si="0"/>
        <v>0</v>
      </c>
      <c r="Q58" s="128" t="s">
        <v>802</v>
      </c>
      <c r="R58" s="177" t="s">
        <v>805</v>
      </c>
      <c r="S58" s="157"/>
    </row>
    <row r="59" spans="1:19" ht="24.75">
      <c r="A59" s="124">
        <v>956348</v>
      </c>
      <c r="B59" s="108" t="s">
        <v>564</v>
      </c>
      <c r="C59" s="108" t="s">
        <v>789</v>
      </c>
      <c r="D59" s="108" t="s">
        <v>323</v>
      </c>
      <c r="E59" s="108" t="s">
        <v>776</v>
      </c>
      <c r="F59" s="108" t="s">
        <v>791</v>
      </c>
      <c r="G59" s="125">
        <v>1193764.7299999997</v>
      </c>
      <c r="H59" s="125">
        <v>294309.15999999997</v>
      </c>
      <c r="I59" s="126">
        <v>294309.15999999997</v>
      </c>
      <c r="J59" s="126">
        <v>875007.19</v>
      </c>
      <c r="K59" s="125">
        <v>24448.38</v>
      </c>
      <c r="L59" s="127"/>
      <c r="M59" s="113"/>
      <c r="N59" s="113"/>
      <c r="O59" s="113"/>
      <c r="P59" s="265">
        <f t="shared" si="0"/>
        <v>0</v>
      </c>
      <c r="Q59" s="128" t="s">
        <v>802</v>
      </c>
      <c r="R59" s="177" t="s">
        <v>806</v>
      </c>
      <c r="S59" s="157"/>
    </row>
    <row r="60" spans="1:19" ht="24.75">
      <c r="A60" s="124">
        <v>956349</v>
      </c>
      <c r="B60" s="108" t="s">
        <v>566</v>
      </c>
      <c r="C60" s="108" t="s">
        <v>789</v>
      </c>
      <c r="D60" s="108" t="s">
        <v>323</v>
      </c>
      <c r="E60" s="108" t="s">
        <v>776</v>
      </c>
      <c r="F60" s="108" t="s">
        <v>791</v>
      </c>
      <c r="G60" s="125">
        <v>13853576.48</v>
      </c>
      <c r="H60" s="125">
        <v>3415441.98</v>
      </c>
      <c r="I60" s="126">
        <v>3415441.98</v>
      </c>
      <c r="J60" s="126">
        <v>10154412.560000001</v>
      </c>
      <c r="K60" s="125">
        <v>283721.94</v>
      </c>
      <c r="L60" s="127"/>
      <c r="M60" s="113"/>
      <c r="N60" s="113"/>
      <c r="O60" s="113"/>
      <c r="P60" s="265">
        <f t="shared" si="0"/>
        <v>0</v>
      </c>
      <c r="Q60" s="128" t="s">
        <v>802</v>
      </c>
      <c r="R60" s="177" t="s">
        <v>807</v>
      </c>
      <c r="S60" s="157"/>
    </row>
    <row r="61" spans="1:19" ht="24.75">
      <c r="A61" s="124">
        <v>956353</v>
      </c>
      <c r="B61" s="108" t="s">
        <v>568</v>
      </c>
      <c r="C61" s="108" t="s">
        <v>789</v>
      </c>
      <c r="D61" s="108" t="s">
        <v>323</v>
      </c>
      <c r="E61" s="108" t="s">
        <v>776</v>
      </c>
      <c r="F61" s="108" t="s">
        <v>791</v>
      </c>
      <c r="G61" s="125">
        <v>37008593.329999998</v>
      </c>
      <c r="H61" s="125">
        <v>9124048.4399999995</v>
      </c>
      <c r="I61" s="126">
        <v>9124048.4399999995</v>
      </c>
      <c r="J61" s="126">
        <v>27126607.100000001</v>
      </c>
      <c r="K61" s="125">
        <v>757937.79</v>
      </c>
      <c r="L61" s="127"/>
      <c r="M61" s="113"/>
      <c r="N61" s="113"/>
      <c r="O61" s="113"/>
      <c r="P61" s="265">
        <f t="shared" si="0"/>
        <v>0</v>
      </c>
      <c r="Q61" s="128" t="s">
        <v>802</v>
      </c>
      <c r="R61" s="177" t="s">
        <v>808</v>
      </c>
      <c r="S61" s="157"/>
    </row>
    <row r="62" spans="1:19" ht="24.75">
      <c r="A62" s="124">
        <v>956356</v>
      </c>
      <c r="B62" s="108" t="s">
        <v>570</v>
      </c>
      <c r="C62" s="108" t="s">
        <v>789</v>
      </c>
      <c r="D62" s="108" t="s">
        <v>323</v>
      </c>
      <c r="E62" s="108" t="s">
        <v>776</v>
      </c>
      <c r="F62" s="108" t="s">
        <v>791</v>
      </c>
      <c r="G62" s="125">
        <v>3583135.14</v>
      </c>
      <c r="H62" s="125">
        <v>843405.43</v>
      </c>
      <c r="I62" s="126">
        <v>843405.43</v>
      </c>
      <c r="J62" s="126">
        <v>2626357.86</v>
      </c>
      <c r="K62" s="125">
        <v>113371.85</v>
      </c>
      <c r="L62" s="127"/>
      <c r="M62" s="113"/>
      <c r="N62" s="113"/>
      <c r="O62" s="113"/>
      <c r="P62" s="265">
        <f t="shared" si="0"/>
        <v>0</v>
      </c>
      <c r="Q62" s="128" t="s">
        <v>802</v>
      </c>
      <c r="R62" s="177" t="s">
        <v>809</v>
      </c>
      <c r="S62" s="157"/>
    </row>
    <row r="63" spans="1:19" ht="24.75">
      <c r="A63" s="124">
        <v>956357</v>
      </c>
      <c r="B63" s="108" t="s">
        <v>572</v>
      </c>
      <c r="C63" s="108" t="s">
        <v>789</v>
      </c>
      <c r="D63" s="108" t="s">
        <v>323</v>
      </c>
      <c r="E63" s="108" t="s">
        <v>776</v>
      </c>
      <c r="F63" s="108" t="s">
        <v>791</v>
      </c>
      <c r="G63" s="125">
        <v>12705648.380000001</v>
      </c>
      <c r="H63" s="125">
        <v>3415441.98</v>
      </c>
      <c r="I63" s="126">
        <v>3132433.35</v>
      </c>
      <c r="J63" s="126">
        <v>9313002.7100000009</v>
      </c>
      <c r="K63" s="125">
        <v>260212.32</v>
      </c>
      <c r="L63" s="127"/>
      <c r="M63" s="113"/>
      <c r="N63" s="113"/>
      <c r="O63" s="113"/>
      <c r="P63" s="265">
        <f t="shared" si="0"/>
        <v>0</v>
      </c>
      <c r="Q63" s="128" t="s">
        <v>802</v>
      </c>
      <c r="R63" s="177" t="s">
        <v>810</v>
      </c>
      <c r="S63" s="157"/>
    </row>
    <row r="64" spans="1:19" ht="24.75">
      <c r="A64" s="107">
        <v>750168</v>
      </c>
      <c r="B64" s="108" t="s">
        <v>509</v>
      </c>
      <c r="C64" s="108" t="s">
        <v>747</v>
      </c>
      <c r="D64" s="108" t="s">
        <v>92</v>
      </c>
      <c r="E64" s="108" t="s">
        <v>713</v>
      </c>
      <c r="F64" s="108" t="s">
        <v>741</v>
      </c>
      <c r="G64" s="110">
        <f>SUM(I64:K64)</f>
        <v>453277.24</v>
      </c>
      <c r="H64" s="110">
        <v>404349.3</v>
      </c>
      <c r="I64" s="110">
        <v>375810.42</v>
      </c>
      <c r="J64" s="110">
        <v>28538.880000000001</v>
      </c>
      <c r="K64" s="110">
        <v>48927.94</v>
      </c>
      <c r="L64" s="110">
        <v>0</v>
      </c>
      <c r="M64" s="110">
        <v>13750</v>
      </c>
      <c r="N64" s="110">
        <v>46810</v>
      </c>
      <c r="O64" s="110"/>
      <c r="P64" s="265">
        <f t="shared" si="0"/>
        <v>60560</v>
      </c>
      <c r="Q64" s="94" t="s">
        <v>811</v>
      </c>
      <c r="R64" s="171" t="s">
        <v>812</v>
      </c>
      <c r="S64" s="157"/>
    </row>
    <row r="65" spans="1:19" ht="39">
      <c r="A65" s="97">
        <v>165209</v>
      </c>
      <c r="B65" s="97" t="s">
        <v>442</v>
      </c>
      <c r="C65" s="97" t="s">
        <v>695</v>
      </c>
      <c r="D65" s="97" t="s">
        <v>744</v>
      </c>
      <c r="E65" s="97" t="s">
        <v>67</v>
      </c>
      <c r="F65" s="97" t="s">
        <v>741</v>
      </c>
      <c r="G65" s="98">
        <v>16241388</v>
      </c>
      <c r="H65" s="98">
        <v>12765828</v>
      </c>
      <c r="I65" s="98">
        <v>12765828</v>
      </c>
      <c r="J65" s="98">
        <v>177391</v>
      </c>
      <c r="K65" s="98">
        <v>2015951</v>
      </c>
      <c r="L65" s="98">
        <v>0</v>
      </c>
      <c r="M65" s="129"/>
      <c r="N65" s="129"/>
      <c r="O65" s="129"/>
      <c r="P65" s="265">
        <f t="shared" si="0"/>
        <v>0</v>
      </c>
      <c r="Q65" s="130"/>
      <c r="R65" s="154" t="s">
        <v>813</v>
      </c>
      <c r="S65" s="158"/>
    </row>
    <row r="66" spans="1:19" ht="26.25">
      <c r="A66" s="199">
        <v>801166</v>
      </c>
      <c r="B66" s="200" t="s">
        <v>536</v>
      </c>
      <c r="C66" s="200" t="s">
        <v>747</v>
      </c>
      <c r="D66" s="200" t="s">
        <v>70</v>
      </c>
      <c r="E66" s="200" t="s">
        <v>719</v>
      </c>
      <c r="F66" s="200" t="s">
        <v>734</v>
      </c>
      <c r="G66" s="129">
        <v>24121551.350000001</v>
      </c>
      <c r="H66" s="129">
        <v>19191185.670000002</v>
      </c>
      <c r="I66" s="129">
        <v>19191185.670000002</v>
      </c>
      <c r="J66" s="129"/>
      <c r="K66" s="129">
        <v>2734512.13</v>
      </c>
      <c r="L66" s="129">
        <v>2195853.5499999998</v>
      </c>
      <c r="M66" s="129">
        <v>1128894</v>
      </c>
      <c r="N66" s="129">
        <v>0</v>
      </c>
      <c r="O66" s="129"/>
      <c r="P66" s="265">
        <f t="shared" si="0"/>
        <v>1128894</v>
      </c>
      <c r="Q66" s="201" t="s">
        <v>814</v>
      </c>
      <c r="R66" s="202" t="s">
        <v>815</v>
      </c>
      <c r="S66" s="158"/>
    </row>
    <row r="67" spans="1:19" ht="16.5" thickBot="1">
      <c r="A67" s="206"/>
      <c r="B67" s="206"/>
      <c r="C67" s="206"/>
      <c r="D67" s="206"/>
      <c r="E67" s="206"/>
      <c r="F67" s="206"/>
      <c r="G67" s="207"/>
      <c r="H67" s="207"/>
      <c r="I67" s="207"/>
      <c r="J67" s="207"/>
      <c r="K67" s="207"/>
      <c r="L67" s="207"/>
      <c r="M67" s="207"/>
      <c r="N67" s="207"/>
      <c r="O67" s="207"/>
      <c r="P67" s="265">
        <f t="shared" si="0"/>
        <v>0</v>
      </c>
      <c r="Q67" s="208"/>
      <c r="R67" s="209"/>
      <c r="S67" s="159"/>
    </row>
    <row r="68" spans="1:19" ht="30">
      <c r="A68" s="203">
        <v>551963</v>
      </c>
      <c r="B68" s="203" t="s">
        <v>574</v>
      </c>
      <c r="C68" s="203" t="s">
        <v>712</v>
      </c>
      <c r="D68" s="203" t="s">
        <v>575</v>
      </c>
      <c r="E68" s="203" t="s">
        <v>816</v>
      </c>
      <c r="F68" s="203" t="s">
        <v>817</v>
      </c>
      <c r="G68" s="210">
        <f>I68+K68+L68</f>
        <v>7469879.1300000008</v>
      </c>
      <c r="H68" s="204">
        <v>5490296.8799999999</v>
      </c>
      <c r="I68" s="210">
        <v>5490296.8799999999</v>
      </c>
      <c r="J68" s="210">
        <v>0</v>
      </c>
      <c r="K68" s="210">
        <v>836416.02</v>
      </c>
      <c r="L68" s="210">
        <v>1143166.23</v>
      </c>
      <c r="M68" s="210">
        <v>9420564</v>
      </c>
      <c r="N68" s="210">
        <v>1143166</v>
      </c>
      <c r="O68" s="210"/>
      <c r="P68" s="265">
        <f t="shared" ref="P68:P102" si="2">SUM(M68:O68)</f>
        <v>10563730</v>
      </c>
      <c r="Q68" s="203" t="s">
        <v>818</v>
      </c>
      <c r="R68" s="205" t="s">
        <v>819</v>
      </c>
      <c r="S68" s="185"/>
    </row>
    <row r="69" spans="1:19" ht="39">
      <c r="A69" s="91">
        <v>755211</v>
      </c>
      <c r="B69" s="91" t="s">
        <v>577</v>
      </c>
      <c r="C69" s="91" t="s">
        <v>712</v>
      </c>
      <c r="D69" s="91" t="s">
        <v>518</v>
      </c>
      <c r="E69" s="91" t="s">
        <v>688</v>
      </c>
      <c r="F69" s="91" t="s">
        <v>820</v>
      </c>
      <c r="G69" s="93">
        <f>I69+K69</f>
        <v>725419.41999999993</v>
      </c>
      <c r="H69" s="93">
        <v>643560.85</v>
      </c>
      <c r="I69" s="93">
        <v>643560.85</v>
      </c>
      <c r="J69" s="93">
        <v>0</v>
      </c>
      <c r="K69" s="93">
        <v>81858.570000000007</v>
      </c>
      <c r="L69" s="93">
        <v>0</v>
      </c>
      <c r="M69" s="91"/>
      <c r="N69" s="91"/>
      <c r="O69" s="91"/>
      <c r="P69" s="265">
        <f t="shared" si="2"/>
        <v>0</v>
      </c>
      <c r="Q69" s="94" t="s">
        <v>821</v>
      </c>
      <c r="R69" s="169" t="s">
        <v>822</v>
      </c>
      <c r="S69" s="157"/>
    </row>
    <row r="70" spans="1:19" ht="39">
      <c r="A70" s="91">
        <v>679133</v>
      </c>
      <c r="B70" s="91" t="s">
        <v>579</v>
      </c>
      <c r="C70" s="91" t="s">
        <v>712</v>
      </c>
      <c r="D70" s="91" t="s">
        <v>70</v>
      </c>
      <c r="E70" s="91" t="s">
        <v>713</v>
      </c>
      <c r="F70" s="91" t="s">
        <v>820</v>
      </c>
      <c r="G70" s="93">
        <v>0</v>
      </c>
      <c r="H70" s="93">
        <v>-20729</v>
      </c>
      <c r="I70" s="93"/>
      <c r="J70" s="93"/>
      <c r="K70" s="93"/>
      <c r="L70" s="93"/>
      <c r="M70" s="162"/>
      <c r="N70" s="162"/>
      <c r="O70" s="162"/>
      <c r="P70" s="265">
        <f t="shared" si="2"/>
        <v>0</v>
      </c>
      <c r="Q70" s="94" t="s">
        <v>821</v>
      </c>
      <c r="R70" s="169" t="s">
        <v>823</v>
      </c>
      <c r="S70" s="157"/>
    </row>
    <row r="71" spans="1:19" ht="27" customHeight="1">
      <c r="A71" s="163">
        <v>168483</v>
      </c>
      <c r="B71" s="155" t="s">
        <v>581</v>
      </c>
      <c r="C71" s="91" t="s">
        <v>747</v>
      </c>
      <c r="D71" s="157" t="s">
        <v>92</v>
      </c>
      <c r="E71" s="91" t="s">
        <v>92</v>
      </c>
      <c r="F71" s="163" t="s">
        <v>723</v>
      </c>
      <c r="G71" s="93">
        <f>I71+J71+K71</f>
        <v>0</v>
      </c>
      <c r="H71" s="191"/>
      <c r="I71" s="191"/>
      <c r="J71" s="191"/>
      <c r="K71" s="191"/>
      <c r="L71" s="191"/>
      <c r="M71" s="157"/>
      <c r="N71" s="157"/>
      <c r="O71" s="157"/>
      <c r="P71" s="265">
        <f t="shared" si="2"/>
        <v>0</v>
      </c>
      <c r="Q71" s="156" t="s">
        <v>824</v>
      </c>
      <c r="R71" s="169" t="s">
        <v>825</v>
      </c>
      <c r="S71" s="157"/>
    </row>
    <row r="72" spans="1:19" ht="15.95" customHeight="1">
      <c r="A72" s="91">
        <v>757687</v>
      </c>
      <c r="B72" s="91" t="s">
        <v>583</v>
      </c>
      <c r="C72" s="91" t="s">
        <v>695</v>
      </c>
      <c r="D72" s="91" t="s">
        <v>518</v>
      </c>
      <c r="E72" s="91" t="s">
        <v>688</v>
      </c>
      <c r="F72" s="91" t="s">
        <v>723</v>
      </c>
      <c r="G72" s="93">
        <v>2792415</v>
      </c>
      <c r="H72" s="93">
        <v>2356733.87</v>
      </c>
      <c r="I72" s="93">
        <v>2356733.87</v>
      </c>
      <c r="J72" s="93">
        <v>0</v>
      </c>
      <c r="K72" s="93">
        <v>359230.44</v>
      </c>
      <c r="L72" s="93">
        <v>412012.16</v>
      </c>
      <c r="M72" s="93">
        <v>3246</v>
      </c>
      <c r="N72" s="93">
        <v>412012</v>
      </c>
      <c r="O72" s="93"/>
      <c r="P72" s="265">
        <f t="shared" si="2"/>
        <v>415258</v>
      </c>
      <c r="Q72" s="94" t="s">
        <v>826</v>
      </c>
      <c r="R72" s="168" t="s">
        <v>691</v>
      </c>
      <c r="S72" s="157"/>
    </row>
    <row r="73" spans="1:19" ht="17.100000000000001" customHeight="1">
      <c r="A73" s="91">
        <v>757697</v>
      </c>
      <c r="B73" s="91" t="s">
        <v>585</v>
      </c>
      <c r="C73" s="91" t="s">
        <v>695</v>
      </c>
      <c r="D73" s="91" t="s">
        <v>518</v>
      </c>
      <c r="E73" s="91" t="s">
        <v>688</v>
      </c>
      <c r="F73" s="91" t="s">
        <v>723</v>
      </c>
      <c r="G73" s="93">
        <v>2663099</v>
      </c>
      <c r="H73" s="93">
        <v>1996678.58</v>
      </c>
      <c r="I73" s="93">
        <v>1996678.58</v>
      </c>
      <c r="J73" s="93">
        <v>0</v>
      </c>
      <c r="K73" s="93">
        <v>339647.19</v>
      </c>
      <c r="L73" s="93">
        <v>666420.82999999996</v>
      </c>
      <c r="M73" s="93">
        <v>28222</v>
      </c>
      <c r="N73" s="93">
        <v>666420</v>
      </c>
      <c r="O73" s="93"/>
      <c r="P73" s="265">
        <f t="shared" si="2"/>
        <v>694642</v>
      </c>
      <c r="Q73" s="94" t="s">
        <v>827</v>
      </c>
      <c r="R73" s="168" t="s">
        <v>691</v>
      </c>
      <c r="S73" s="157"/>
    </row>
    <row r="74" spans="1:19" ht="15.95" customHeight="1">
      <c r="A74" s="91">
        <v>812569</v>
      </c>
      <c r="B74" s="91" t="s">
        <v>587</v>
      </c>
      <c r="C74" s="91" t="s">
        <v>747</v>
      </c>
      <c r="D74" s="91" t="s">
        <v>70</v>
      </c>
      <c r="E74" s="91" t="s">
        <v>719</v>
      </c>
      <c r="F74" s="163" t="s">
        <v>723</v>
      </c>
      <c r="G74" s="93">
        <f>H74+K74+L74</f>
        <v>12381703.279999999</v>
      </c>
      <c r="H74" s="93">
        <v>10217566.539999999</v>
      </c>
      <c r="I74" s="93"/>
      <c r="J74" s="93"/>
      <c r="K74" s="93">
        <v>1403642.18</v>
      </c>
      <c r="L74" s="93">
        <v>760494.56</v>
      </c>
      <c r="M74" s="91"/>
      <c r="N74" s="91"/>
      <c r="O74" s="91"/>
      <c r="P74" s="265">
        <f t="shared" si="2"/>
        <v>0</v>
      </c>
      <c r="Q74" s="155" t="s">
        <v>828</v>
      </c>
      <c r="R74" s="169" t="s">
        <v>829</v>
      </c>
      <c r="S74" s="157"/>
    </row>
    <row r="75" spans="1:19" ht="15.95" customHeight="1">
      <c r="A75" s="91">
        <v>817956</v>
      </c>
      <c r="B75" s="91" t="s">
        <v>589</v>
      </c>
      <c r="C75" s="91" t="s">
        <v>747</v>
      </c>
      <c r="D75" s="91" t="s">
        <v>70</v>
      </c>
      <c r="E75" s="91" t="s">
        <v>719</v>
      </c>
      <c r="F75" s="163" t="s">
        <v>723</v>
      </c>
      <c r="G75" s="93">
        <f>H75+K75+L75</f>
        <v>3560609.24</v>
      </c>
      <c r="H75" s="93">
        <v>2054461.78</v>
      </c>
      <c r="I75" s="93"/>
      <c r="J75" s="93"/>
      <c r="K75" s="93">
        <v>1376522.26</v>
      </c>
      <c r="L75" s="93">
        <v>129625.2</v>
      </c>
      <c r="M75" s="91"/>
      <c r="N75" s="91"/>
      <c r="O75" s="91"/>
      <c r="P75" s="265">
        <f t="shared" si="2"/>
        <v>0</v>
      </c>
      <c r="Q75" s="155" t="s">
        <v>828</v>
      </c>
      <c r="R75" s="169" t="s">
        <v>830</v>
      </c>
      <c r="S75" s="157"/>
    </row>
    <row r="76" spans="1:19" ht="36.75">
      <c r="A76" s="91">
        <v>714641</v>
      </c>
      <c r="B76" s="91" t="s">
        <v>591</v>
      </c>
      <c r="C76" s="91" t="s">
        <v>747</v>
      </c>
      <c r="D76" s="91" t="s">
        <v>70</v>
      </c>
      <c r="E76" s="91" t="s">
        <v>831</v>
      </c>
      <c r="F76" s="163" t="s">
        <v>723</v>
      </c>
      <c r="G76" s="93">
        <f>I76+J76+K76</f>
        <v>14055391.76</v>
      </c>
      <c r="H76" s="93">
        <v>10915553.24</v>
      </c>
      <c r="I76" s="93">
        <v>10915553.24</v>
      </c>
      <c r="J76" s="93">
        <v>1211588.9099999999</v>
      </c>
      <c r="K76" s="93">
        <v>1928249.61</v>
      </c>
      <c r="L76" s="93">
        <v>753614</v>
      </c>
      <c r="M76" s="91"/>
      <c r="N76" s="91"/>
      <c r="O76" s="91"/>
      <c r="P76" s="265">
        <f t="shared" si="2"/>
        <v>0</v>
      </c>
      <c r="Q76" s="94" t="s">
        <v>832</v>
      </c>
      <c r="R76" s="168" t="s">
        <v>833</v>
      </c>
      <c r="S76" s="157"/>
    </row>
    <row r="77" spans="1:19" ht="39">
      <c r="A77" s="91">
        <v>723002</v>
      </c>
      <c r="B77" s="91" t="s">
        <v>593</v>
      </c>
      <c r="C77" s="91" t="s">
        <v>747</v>
      </c>
      <c r="D77" s="91" t="s">
        <v>67</v>
      </c>
      <c r="E77" s="91" t="s">
        <v>67</v>
      </c>
      <c r="F77" s="91" t="s">
        <v>723</v>
      </c>
      <c r="G77" s="93"/>
      <c r="H77" s="93">
        <v>70586386.390000001</v>
      </c>
      <c r="I77" s="93">
        <v>70586386.390000001</v>
      </c>
      <c r="J77" s="93"/>
      <c r="K77" s="93">
        <v>5724710.2599999998</v>
      </c>
      <c r="L77" s="93"/>
      <c r="M77" s="91"/>
      <c r="N77" s="91"/>
      <c r="O77" s="91"/>
      <c r="P77" s="265">
        <f t="shared" si="2"/>
        <v>0</v>
      </c>
      <c r="Q77" s="94" t="s">
        <v>834</v>
      </c>
      <c r="R77" s="169" t="s">
        <v>835</v>
      </c>
      <c r="S77" s="157"/>
    </row>
    <row r="78" spans="1:19" ht="30">
      <c r="A78" s="91">
        <v>551926</v>
      </c>
      <c r="B78" s="91" t="s">
        <v>595</v>
      </c>
      <c r="C78" s="91" t="s">
        <v>747</v>
      </c>
      <c r="D78" s="91" t="s">
        <v>575</v>
      </c>
      <c r="E78" s="91" t="s">
        <v>816</v>
      </c>
      <c r="F78" s="91" t="s">
        <v>723</v>
      </c>
      <c r="G78" s="93">
        <v>6753699.1600000001</v>
      </c>
      <c r="H78" s="93">
        <v>5267467.99</v>
      </c>
      <c r="I78" s="93">
        <v>5267467.99</v>
      </c>
      <c r="J78" s="93">
        <v>1073462.6100000001</v>
      </c>
      <c r="K78" s="93"/>
      <c r="L78" s="93"/>
      <c r="M78" s="91"/>
      <c r="N78" s="91"/>
      <c r="O78" s="91"/>
      <c r="P78" s="265">
        <f t="shared" si="2"/>
        <v>0</v>
      </c>
      <c r="Q78" s="155" t="s">
        <v>836</v>
      </c>
      <c r="R78" s="169" t="s">
        <v>837</v>
      </c>
      <c r="S78" s="157"/>
    </row>
    <row r="79" spans="1:19" ht="64.5">
      <c r="A79" s="91">
        <v>673292</v>
      </c>
      <c r="B79" s="91" t="s">
        <v>597</v>
      </c>
      <c r="C79" s="91" t="s">
        <v>712</v>
      </c>
      <c r="D79" s="91" t="s">
        <v>575</v>
      </c>
      <c r="E79" s="91" t="s">
        <v>816</v>
      </c>
      <c r="F79" s="91" t="s">
        <v>723</v>
      </c>
      <c r="G79" s="93">
        <f>I79+J79+K79</f>
        <v>9249004.2000000011</v>
      </c>
      <c r="H79" s="93">
        <v>8124106.79</v>
      </c>
      <c r="I79" s="93">
        <v>8124106.79</v>
      </c>
      <c r="J79" s="93">
        <v>49577.82</v>
      </c>
      <c r="K79" s="93">
        <v>1075319.5900000001</v>
      </c>
      <c r="L79" s="93"/>
      <c r="M79" s="91"/>
      <c r="N79" s="91"/>
      <c r="O79" s="91"/>
      <c r="P79" s="265">
        <f t="shared" si="2"/>
        <v>0</v>
      </c>
      <c r="Q79" s="94" t="s">
        <v>838</v>
      </c>
      <c r="R79" s="169" t="s">
        <v>839</v>
      </c>
      <c r="S79" s="157"/>
    </row>
    <row r="80" spans="1:19" ht="51.75">
      <c r="A80" s="91">
        <v>547251</v>
      </c>
      <c r="B80" s="91" t="s">
        <v>599</v>
      </c>
      <c r="C80" s="91" t="s">
        <v>747</v>
      </c>
      <c r="D80" s="91" t="s">
        <v>92</v>
      </c>
      <c r="E80" s="91" t="s">
        <v>92</v>
      </c>
      <c r="F80" s="91" t="s">
        <v>723</v>
      </c>
      <c r="G80" s="93">
        <f>I80+J80+K80</f>
        <v>54042908.969999999</v>
      </c>
      <c r="H80" s="93">
        <v>50289473.68</v>
      </c>
      <c r="I80" s="93">
        <v>50289473.68</v>
      </c>
      <c r="J80" s="93"/>
      <c r="K80" s="93">
        <v>3753435.29</v>
      </c>
      <c r="L80" s="93">
        <v>975659.88</v>
      </c>
      <c r="M80" s="91"/>
      <c r="N80" s="157"/>
      <c r="O80" s="157"/>
      <c r="P80" s="265">
        <f t="shared" si="2"/>
        <v>0</v>
      </c>
      <c r="Q80" s="94" t="s">
        <v>840</v>
      </c>
      <c r="R80" s="169" t="s">
        <v>841</v>
      </c>
      <c r="S80" s="157"/>
    </row>
    <row r="81" spans="1:19" ht="64.5">
      <c r="A81" s="91">
        <v>756997</v>
      </c>
      <c r="B81" s="91" t="s">
        <v>601</v>
      </c>
      <c r="C81" s="91" t="s">
        <v>747</v>
      </c>
      <c r="D81" s="91" t="s">
        <v>92</v>
      </c>
      <c r="E81" s="91" t="s">
        <v>92</v>
      </c>
      <c r="F81" s="91" t="s">
        <v>723</v>
      </c>
      <c r="G81" s="93">
        <v>43739699.880000003</v>
      </c>
      <c r="H81" s="93">
        <v>40557533.609999999</v>
      </c>
      <c r="I81" s="93">
        <v>40557533.609999999</v>
      </c>
      <c r="J81" s="93"/>
      <c r="K81" s="93"/>
      <c r="L81" s="93"/>
      <c r="M81" s="91"/>
      <c r="N81" s="91"/>
      <c r="O81" s="91"/>
      <c r="P81" s="265">
        <f t="shared" si="2"/>
        <v>0</v>
      </c>
      <c r="Q81" s="94" t="s">
        <v>842</v>
      </c>
      <c r="R81" s="169" t="s">
        <v>843</v>
      </c>
      <c r="S81" s="157"/>
    </row>
    <row r="82" spans="1:19" ht="64.5">
      <c r="A82" s="91">
        <v>756999</v>
      </c>
      <c r="B82" s="91" t="s">
        <v>603</v>
      </c>
      <c r="C82" s="91" t="s">
        <v>747</v>
      </c>
      <c r="D82" s="91" t="s">
        <v>92</v>
      </c>
      <c r="E82" s="91" t="s">
        <v>92</v>
      </c>
      <c r="F82" s="91" t="s">
        <v>723</v>
      </c>
      <c r="G82" s="93">
        <v>32495692.199999999</v>
      </c>
      <c r="H82" s="93">
        <v>29319358.780000001</v>
      </c>
      <c r="I82" s="93">
        <v>29319358.780000001</v>
      </c>
      <c r="J82" s="93"/>
      <c r="K82" s="93">
        <v>2088488.51</v>
      </c>
      <c r="L82" s="93">
        <v>1087844.9099999999</v>
      </c>
      <c r="M82" s="91"/>
      <c r="N82" s="91"/>
      <c r="O82" s="91"/>
      <c r="P82" s="265">
        <f t="shared" si="2"/>
        <v>0</v>
      </c>
      <c r="Q82" s="94" t="s">
        <v>844</v>
      </c>
      <c r="R82" s="169" t="s">
        <v>843</v>
      </c>
      <c r="S82" s="157"/>
    </row>
    <row r="83" spans="1:19" ht="26.25">
      <c r="A83" s="91">
        <v>750063</v>
      </c>
      <c r="B83" s="91" t="s">
        <v>605</v>
      </c>
      <c r="C83" s="91" t="s">
        <v>695</v>
      </c>
      <c r="D83" s="91" t="s">
        <v>323</v>
      </c>
      <c r="E83" s="91" t="s">
        <v>790</v>
      </c>
      <c r="F83" s="91" t="s">
        <v>723</v>
      </c>
      <c r="G83" s="93">
        <f>I83+J83+K83</f>
        <v>69341045.819999993</v>
      </c>
      <c r="H83" s="93">
        <v>18254467.109999999</v>
      </c>
      <c r="I83" s="93">
        <v>18254467.109999999</v>
      </c>
      <c r="J83" s="93">
        <v>50797296.219999999</v>
      </c>
      <c r="K83" s="93">
        <v>289282.49</v>
      </c>
      <c r="L83" s="93">
        <v>0</v>
      </c>
      <c r="M83" s="91"/>
      <c r="N83" s="91"/>
      <c r="O83" s="91"/>
      <c r="P83" s="265">
        <f t="shared" si="2"/>
        <v>0</v>
      </c>
      <c r="Q83" s="156" t="s">
        <v>845</v>
      </c>
      <c r="R83" s="169" t="s">
        <v>846</v>
      </c>
      <c r="S83" s="157"/>
    </row>
    <row r="84" spans="1:19" ht="26.25">
      <c r="A84" s="91">
        <v>750065</v>
      </c>
      <c r="B84" s="91" t="s">
        <v>607</v>
      </c>
      <c r="C84" s="91" t="s">
        <v>695</v>
      </c>
      <c r="D84" s="91" t="s">
        <v>323</v>
      </c>
      <c r="E84" s="91" t="s">
        <v>790</v>
      </c>
      <c r="F84" s="91" t="s">
        <v>723</v>
      </c>
      <c r="G84" s="93">
        <f>I84+J84+K84</f>
        <v>81038211</v>
      </c>
      <c r="H84" s="93">
        <v>21333819.52</v>
      </c>
      <c r="I84" s="93">
        <v>21333819.52</v>
      </c>
      <c r="J84" s="93">
        <v>59366309.82</v>
      </c>
      <c r="K84" s="93">
        <v>338081.66</v>
      </c>
      <c r="L84" s="93">
        <v>0</v>
      </c>
      <c r="M84" s="91"/>
      <c r="N84" s="91"/>
      <c r="O84" s="91"/>
      <c r="P84" s="265">
        <f t="shared" si="2"/>
        <v>0</v>
      </c>
      <c r="Q84" s="156" t="s">
        <v>847</v>
      </c>
      <c r="R84" s="169" t="s">
        <v>848</v>
      </c>
      <c r="S84" s="157"/>
    </row>
    <row r="85" spans="1:19" ht="26.25">
      <c r="A85" s="91">
        <v>750066</v>
      </c>
      <c r="B85" s="91" t="s">
        <v>609</v>
      </c>
      <c r="C85" s="91" t="s">
        <v>695</v>
      </c>
      <c r="D85" s="91" t="s">
        <v>323</v>
      </c>
      <c r="E85" s="91" t="s">
        <v>790</v>
      </c>
      <c r="F85" s="91" t="s">
        <v>723</v>
      </c>
      <c r="G85" s="93">
        <f>I85+J85+K85</f>
        <v>124213686.46000001</v>
      </c>
      <c r="H85" s="93">
        <v>32703357.23</v>
      </c>
      <c r="I85" s="93">
        <v>32703357.23</v>
      </c>
      <c r="J85" s="93">
        <v>90995446.510000005</v>
      </c>
      <c r="K85" s="93">
        <v>514882.72</v>
      </c>
      <c r="L85" s="93">
        <v>0</v>
      </c>
      <c r="M85" s="91"/>
      <c r="N85" s="91"/>
      <c r="O85" s="91"/>
      <c r="P85" s="265">
        <f t="shared" si="2"/>
        <v>0</v>
      </c>
      <c r="Q85" s="156" t="s">
        <v>849</v>
      </c>
      <c r="R85" s="169" t="s">
        <v>850</v>
      </c>
      <c r="S85" s="157"/>
    </row>
    <row r="86" spans="1:19" ht="26.25">
      <c r="A86" s="91">
        <v>750067</v>
      </c>
      <c r="B86" s="91" t="s">
        <v>611</v>
      </c>
      <c r="C86" s="91" t="s">
        <v>695</v>
      </c>
      <c r="D86" s="91" t="s">
        <v>323</v>
      </c>
      <c r="E86" s="91" t="s">
        <v>790</v>
      </c>
      <c r="F86" s="91" t="s">
        <v>723</v>
      </c>
      <c r="G86" s="93">
        <f>I86+J86+K86</f>
        <v>65590799.690000005</v>
      </c>
      <c r="H86" s="93">
        <v>17267191.18</v>
      </c>
      <c r="I86" s="93">
        <v>17267191.18</v>
      </c>
      <c r="J86" s="93">
        <v>48049971.590000004</v>
      </c>
      <c r="K86" s="93">
        <v>273636.92</v>
      </c>
      <c r="L86" s="93">
        <v>0</v>
      </c>
      <c r="M86" s="91"/>
      <c r="N86" s="91"/>
      <c r="O86" s="91"/>
      <c r="P86" s="265">
        <f t="shared" si="2"/>
        <v>0</v>
      </c>
      <c r="Q86" s="156" t="s">
        <v>851</v>
      </c>
      <c r="R86" s="169" t="s">
        <v>852</v>
      </c>
      <c r="S86" s="157"/>
    </row>
    <row r="87" spans="1:19" ht="26.25">
      <c r="A87" s="91">
        <v>750068</v>
      </c>
      <c r="B87" s="91" t="s">
        <v>613</v>
      </c>
      <c r="C87" s="91" t="s">
        <v>695</v>
      </c>
      <c r="D87" s="91" t="s">
        <v>323</v>
      </c>
      <c r="E87" s="91" t="s">
        <v>790</v>
      </c>
      <c r="F87" s="91" t="s">
        <v>723</v>
      </c>
      <c r="G87" s="93">
        <v>60147477.280000001</v>
      </c>
      <c r="H87" s="93">
        <v>15900537.4</v>
      </c>
      <c r="I87" s="93">
        <v>15900537.4</v>
      </c>
      <c r="J87" s="93">
        <v>44246939.880000003</v>
      </c>
      <c r="K87" s="93">
        <v>251979.26</v>
      </c>
      <c r="L87" s="93">
        <v>0</v>
      </c>
      <c r="M87" s="91"/>
      <c r="N87" s="91"/>
      <c r="O87" s="91"/>
      <c r="P87" s="265">
        <f t="shared" si="2"/>
        <v>0</v>
      </c>
      <c r="Q87" s="156" t="s">
        <v>853</v>
      </c>
      <c r="R87" s="169" t="s">
        <v>854</v>
      </c>
      <c r="S87" s="157"/>
    </row>
    <row r="88" spans="1:19" ht="26.25">
      <c r="A88" s="91">
        <v>956593</v>
      </c>
      <c r="B88" s="91" t="s">
        <v>615</v>
      </c>
      <c r="C88" s="91" t="s">
        <v>747</v>
      </c>
      <c r="D88" s="91" t="s">
        <v>67</v>
      </c>
      <c r="E88" s="91" t="s">
        <v>67</v>
      </c>
      <c r="F88" s="102" t="s">
        <v>723</v>
      </c>
      <c r="G88" s="93">
        <v>5907319.6100000003</v>
      </c>
      <c r="H88" s="93">
        <v>3751193.63</v>
      </c>
      <c r="I88" s="93">
        <v>3751193.63</v>
      </c>
      <c r="J88" s="93"/>
      <c r="K88" s="103">
        <v>1741264.87</v>
      </c>
      <c r="L88" s="103">
        <v>414861.11</v>
      </c>
      <c r="M88" s="91"/>
      <c r="N88" s="93"/>
      <c r="O88" s="93"/>
      <c r="P88" s="265">
        <f t="shared" si="2"/>
        <v>0</v>
      </c>
      <c r="Q88" s="128" t="s">
        <v>855</v>
      </c>
      <c r="R88" s="169" t="s">
        <v>856</v>
      </c>
      <c r="S88" s="157"/>
    </row>
    <row r="89" spans="1:19">
      <c r="A89" s="91">
        <v>746309</v>
      </c>
      <c r="B89" s="91" t="s">
        <v>617</v>
      </c>
      <c r="C89" s="91" t="s">
        <v>747</v>
      </c>
      <c r="D89" s="91" t="s">
        <v>70</v>
      </c>
      <c r="E89" s="91" t="s">
        <v>688</v>
      </c>
      <c r="F89" s="163" t="s">
        <v>857</v>
      </c>
      <c r="G89" s="93">
        <v>668110</v>
      </c>
      <c r="H89" s="93">
        <v>425975.74</v>
      </c>
      <c r="I89" s="93"/>
      <c r="J89" s="93"/>
      <c r="K89" s="93"/>
      <c r="L89" s="93"/>
      <c r="M89" s="93">
        <v>19113</v>
      </c>
      <c r="N89" s="93">
        <v>163655</v>
      </c>
      <c r="O89" s="93"/>
      <c r="P89" s="265">
        <f t="shared" si="2"/>
        <v>182768</v>
      </c>
      <c r="Q89" s="164" t="s">
        <v>858</v>
      </c>
      <c r="R89" s="168" t="s">
        <v>859</v>
      </c>
      <c r="S89" s="157"/>
    </row>
    <row r="90" spans="1:19">
      <c r="A90" s="91">
        <v>757662</v>
      </c>
      <c r="B90" s="91" t="s">
        <v>619</v>
      </c>
      <c r="C90" s="91" t="s">
        <v>695</v>
      </c>
      <c r="D90" s="91" t="s">
        <v>518</v>
      </c>
      <c r="E90" s="91" t="s">
        <v>688</v>
      </c>
      <c r="F90" s="91" t="s">
        <v>860</v>
      </c>
      <c r="G90" s="93">
        <v>2216560</v>
      </c>
      <c r="H90" s="93">
        <v>1710547.94</v>
      </c>
      <c r="I90" s="93">
        <v>1710547.94</v>
      </c>
      <c r="J90" s="93">
        <v>0</v>
      </c>
      <c r="K90" s="93">
        <v>280516.59000000003</v>
      </c>
      <c r="L90" s="165">
        <v>512796.48</v>
      </c>
      <c r="M90" s="93">
        <v>2634</v>
      </c>
      <c r="N90" s="93">
        <v>512796</v>
      </c>
      <c r="O90" s="93"/>
      <c r="P90" s="265">
        <f t="shared" si="2"/>
        <v>515430</v>
      </c>
      <c r="Q90" s="94" t="s">
        <v>861</v>
      </c>
      <c r="R90" s="168" t="s">
        <v>691</v>
      </c>
      <c r="S90" s="157"/>
    </row>
    <row r="91" spans="1:19">
      <c r="A91" s="91">
        <v>757694</v>
      </c>
      <c r="B91" s="91" t="s">
        <v>621</v>
      </c>
      <c r="C91" s="91" t="s">
        <v>695</v>
      </c>
      <c r="D91" s="91" t="s">
        <v>518</v>
      </c>
      <c r="E91" s="91" t="s">
        <v>688</v>
      </c>
      <c r="F91" s="91" t="s">
        <v>860</v>
      </c>
      <c r="G91" s="93">
        <v>3271077</v>
      </c>
      <c r="H91" s="93">
        <v>2314733.7799999998</v>
      </c>
      <c r="I91" s="93">
        <v>2314733.7799999998</v>
      </c>
      <c r="J91" s="93">
        <v>0</v>
      </c>
      <c r="K91" s="93">
        <v>419922.13</v>
      </c>
      <c r="L91" s="93">
        <v>977936.96</v>
      </c>
      <c r="M91" s="93">
        <v>20360</v>
      </c>
      <c r="N91" s="93">
        <v>977936</v>
      </c>
      <c r="O91" s="93"/>
      <c r="P91" s="265">
        <f t="shared" si="2"/>
        <v>998296</v>
      </c>
      <c r="Q91" s="94" t="s">
        <v>862</v>
      </c>
      <c r="R91" s="168" t="s">
        <v>691</v>
      </c>
      <c r="S91" s="157"/>
    </row>
    <row r="92" spans="1:19">
      <c r="A92" s="91">
        <v>757698</v>
      </c>
      <c r="B92" s="91" t="s">
        <v>623</v>
      </c>
      <c r="C92" s="91" t="s">
        <v>695</v>
      </c>
      <c r="D92" s="91" t="s">
        <v>518</v>
      </c>
      <c r="E92" s="91" t="s">
        <v>688</v>
      </c>
      <c r="F92" s="91" t="s">
        <v>860</v>
      </c>
      <c r="G92" s="93">
        <v>2250901</v>
      </c>
      <c r="H92" s="93">
        <v>1888928.21</v>
      </c>
      <c r="I92" s="93">
        <v>1888928.21</v>
      </c>
      <c r="J92" s="93">
        <v>0</v>
      </c>
      <c r="K92" s="93">
        <v>311582.64</v>
      </c>
      <c r="L92" s="93">
        <v>594117.43999999994</v>
      </c>
      <c r="M92" s="93">
        <v>5530</v>
      </c>
      <c r="N92" s="93">
        <v>594117</v>
      </c>
      <c r="O92" s="93"/>
      <c r="P92" s="265">
        <f t="shared" si="2"/>
        <v>599647</v>
      </c>
      <c r="Q92" s="94" t="s">
        <v>862</v>
      </c>
      <c r="R92" s="168" t="s">
        <v>691</v>
      </c>
      <c r="S92" s="157"/>
    </row>
    <row r="93" spans="1:19" ht="24.75">
      <c r="A93" s="91">
        <v>757699</v>
      </c>
      <c r="B93" s="91" t="s">
        <v>625</v>
      </c>
      <c r="C93" s="91" t="s">
        <v>695</v>
      </c>
      <c r="D93" s="91" t="s">
        <v>518</v>
      </c>
      <c r="E93" s="91" t="s">
        <v>688</v>
      </c>
      <c r="F93" s="91" t="s">
        <v>863</v>
      </c>
      <c r="G93" s="93">
        <v>3507467</v>
      </c>
      <c r="H93" s="93">
        <v>2755938.99</v>
      </c>
      <c r="I93" s="93">
        <v>2755938.99</v>
      </c>
      <c r="J93" s="93">
        <v>0</v>
      </c>
      <c r="K93" s="93">
        <v>462362.68</v>
      </c>
      <c r="L93" s="93">
        <v>683789.12</v>
      </c>
      <c r="M93" s="93">
        <v>28757</v>
      </c>
      <c r="N93" s="93">
        <v>683789</v>
      </c>
      <c r="O93" s="93"/>
      <c r="P93" s="265">
        <f t="shared" si="2"/>
        <v>712546</v>
      </c>
      <c r="Q93" s="94" t="s">
        <v>864</v>
      </c>
      <c r="R93" s="168" t="s">
        <v>691</v>
      </c>
      <c r="S93" s="157"/>
    </row>
    <row r="94" spans="1:19" ht="48">
      <c r="A94" s="163">
        <v>957578</v>
      </c>
      <c r="B94" s="91" t="s">
        <v>627</v>
      </c>
      <c r="C94" s="91" t="s">
        <v>747</v>
      </c>
      <c r="D94" s="91" t="s">
        <v>67</v>
      </c>
      <c r="E94" s="91" t="s">
        <v>67</v>
      </c>
      <c r="F94" s="163" t="s">
        <v>723</v>
      </c>
      <c r="G94" s="93">
        <v>1250845.76</v>
      </c>
      <c r="H94" s="93">
        <f>G94-K94</f>
        <v>1108989.51</v>
      </c>
      <c r="I94" s="93">
        <f>H94-L94</f>
        <v>1108989.51</v>
      </c>
      <c r="J94" s="191"/>
      <c r="K94" s="165">
        <v>141856.25</v>
      </c>
      <c r="L94" s="191"/>
      <c r="M94" s="157"/>
      <c r="N94" s="157"/>
      <c r="O94" s="157"/>
      <c r="P94" s="265">
        <f t="shared" si="2"/>
        <v>0</v>
      </c>
      <c r="Q94" s="156" t="s">
        <v>865</v>
      </c>
      <c r="R94" s="169"/>
      <c r="S94" s="157"/>
    </row>
    <row r="95" spans="1:19" ht="51.75">
      <c r="A95" s="91">
        <v>165213</v>
      </c>
      <c r="B95" s="91" t="s">
        <v>629</v>
      </c>
      <c r="C95" s="91" t="s">
        <v>695</v>
      </c>
      <c r="D95" s="91" t="s">
        <v>744</v>
      </c>
      <c r="E95" s="91" t="s">
        <v>92</v>
      </c>
      <c r="F95" s="91" t="s">
        <v>741</v>
      </c>
      <c r="G95" s="93">
        <f>I95+J95+K95</f>
        <v>122806969.06999999</v>
      </c>
      <c r="H95" s="93">
        <v>83734340.489999995</v>
      </c>
      <c r="I95" s="93">
        <v>83734340.489999995</v>
      </c>
      <c r="J95" s="93">
        <v>33182392.649999999</v>
      </c>
      <c r="K95" s="93">
        <v>5890235.9299999997</v>
      </c>
      <c r="L95" s="93"/>
      <c r="M95" s="91"/>
      <c r="N95" s="91"/>
      <c r="O95" s="91"/>
      <c r="P95" s="265">
        <f t="shared" si="2"/>
        <v>0</v>
      </c>
      <c r="Q95" s="94" t="s">
        <v>866</v>
      </c>
      <c r="R95" s="169" t="s">
        <v>867</v>
      </c>
      <c r="S95" s="157"/>
    </row>
    <row r="96" spans="1:19" ht="84.75">
      <c r="A96" s="91">
        <v>751655</v>
      </c>
      <c r="B96" s="91" t="s">
        <v>631</v>
      </c>
      <c r="C96" s="91" t="s">
        <v>695</v>
      </c>
      <c r="D96" s="91" t="s">
        <v>744</v>
      </c>
      <c r="E96" s="91" t="s">
        <v>868</v>
      </c>
      <c r="F96" s="91" t="s">
        <v>741</v>
      </c>
      <c r="G96" s="93">
        <v>105481956</v>
      </c>
      <c r="H96" s="93">
        <v>0</v>
      </c>
      <c r="I96" s="93">
        <v>0</v>
      </c>
      <c r="J96" s="93">
        <v>105481956</v>
      </c>
      <c r="K96" s="93"/>
      <c r="L96" s="93"/>
      <c r="M96" s="91"/>
      <c r="N96" s="91"/>
      <c r="O96" s="91"/>
      <c r="P96" s="265">
        <f t="shared" si="2"/>
        <v>0</v>
      </c>
      <c r="Q96" s="94" t="s">
        <v>869</v>
      </c>
      <c r="R96" s="168" t="s">
        <v>870</v>
      </c>
      <c r="S96" s="186" t="s">
        <v>871</v>
      </c>
    </row>
    <row r="97" spans="1:24" ht="84.75">
      <c r="A97" s="91">
        <v>751656</v>
      </c>
      <c r="B97" s="91" t="s">
        <v>633</v>
      </c>
      <c r="C97" s="91" t="s">
        <v>695</v>
      </c>
      <c r="D97" s="91" t="s">
        <v>744</v>
      </c>
      <c r="E97" s="91" t="s">
        <v>868</v>
      </c>
      <c r="F97" s="91" t="s">
        <v>741</v>
      </c>
      <c r="G97" s="93">
        <v>39954081</v>
      </c>
      <c r="H97" s="93">
        <v>0</v>
      </c>
      <c r="I97" s="93">
        <v>0</v>
      </c>
      <c r="J97" s="93">
        <v>39954081</v>
      </c>
      <c r="K97" s="93"/>
      <c r="L97" s="93"/>
      <c r="M97" s="91"/>
      <c r="N97" s="91"/>
      <c r="O97" s="91"/>
      <c r="P97" s="265">
        <f t="shared" si="2"/>
        <v>0</v>
      </c>
      <c r="Q97" s="94" t="s">
        <v>869</v>
      </c>
      <c r="R97" s="168" t="s">
        <v>872</v>
      </c>
      <c r="S97" s="186" t="s">
        <v>871</v>
      </c>
    </row>
    <row r="98" spans="1:24">
      <c r="A98" s="91">
        <v>678800</v>
      </c>
      <c r="B98" s="91" t="s">
        <v>635</v>
      </c>
      <c r="C98" s="91" t="s">
        <v>747</v>
      </c>
      <c r="D98" s="91" t="s">
        <v>575</v>
      </c>
      <c r="E98" s="91" t="s">
        <v>816</v>
      </c>
      <c r="F98" s="91" t="s">
        <v>873</v>
      </c>
      <c r="G98" s="93">
        <f>I98+J98+K98</f>
        <v>16033618.379999999</v>
      </c>
      <c r="H98" s="93">
        <v>13148929.439999999</v>
      </c>
      <c r="I98" s="93">
        <v>13148929.439999999</v>
      </c>
      <c r="J98" s="93">
        <v>55895.839999999997</v>
      </c>
      <c r="K98" s="93">
        <v>2828793.1</v>
      </c>
      <c r="L98" s="93"/>
      <c r="M98" s="91"/>
      <c r="N98" s="91"/>
      <c r="O98" s="91"/>
      <c r="P98" s="265">
        <f t="shared" si="2"/>
        <v>0</v>
      </c>
      <c r="Q98" s="94" t="s">
        <v>874</v>
      </c>
      <c r="R98" s="169" t="s">
        <v>875</v>
      </c>
      <c r="S98" s="157"/>
    </row>
    <row r="99" spans="1:24">
      <c r="A99" s="91">
        <v>662238</v>
      </c>
      <c r="B99" s="91" t="s">
        <v>637</v>
      </c>
      <c r="C99" s="91" t="s">
        <v>747</v>
      </c>
      <c r="D99" s="91" t="s">
        <v>575</v>
      </c>
      <c r="E99" s="91"/>
      <c r="F99" s="91" t="s">
        <v>741</v>
      </c>
      <c r="G99" s="93">
        <f>H99+I99+J99+K99</f>
        <v>34875800.659999996</v>
      </c>
      <c r="H99" s="93">
        <v>14142413.060000001</v>
      </c>
      <c r="I99" s="93">
        <v>14142413.060000001</v>
      </c>
      <c r="J99" s="93">
        <v>3014559.92</v>
      </c>
      <c r="K99" s="93">
        <v>3576414.62</v>
      </c>
      <c r="L99" s="93"/>
      <c r="M99" s="166" t="s">
        <v>876</v>
      </c>
      <c r="N99" s="93" t="s">
        <v>877</v>
      </c>
      <c r="O99" s="93"/>
      <c r="P99" s="265">
        <f t="shared" si="2"/>
        <v>0</v>
      </c>
      <c r="Q99" s="156" t="s">
        <v>878</v>
      </c>
      <c r="R99" s="168"/>
      <c r="S99" s="157"/>
    </row>
    <row r="100" spans="1:24" ht="51.75">
      <c r="A100" s="97">
        <v>165225</v>
      </c>
      <c r="B100" s="97" t="s">
        <v>879</v>
      </c>
      <c r="C100" s="97" t="s">
        <v>695</v>
      </c>
      <c r="D100" s="97" t="s">
        <v>744</v>
      </c>
      <c r="E100" s="97" t="s">
        <v>67</v>
      </c>
      <c r="F100" s="97" t="s">
        <v>741</v>
      </c>
      <c r="G100" s="211">
        <f>I100+J100+K100</f>
        <v>16374033.720000001</v>
      </c>
      <c r="H100" s="93">
        <v>13495526.25</v>
      </c>
      <c r="I100" s="93">
        <v>14704637.25</v>
      </c>
      <c r="J100" s="93">
        <v>178309</v>
      </c>
      <c r="K100" s="93">
        <v>1491087.47</v>
      </c>
      <c r="L100" s="93">
        <v>0</v>
      </c>
      <c r="M100" s="166" t="s">
        <v>876</v>
      </c>
      <c r="N100" s="212" t="s">
        <v>877</v>
      </c>
      <c r="O100" s="212"/>
      <c r="P100" s="265">
        <f t="shared" si="2"/>
        <v>0</v>
      </c>
      <c r="Q100" s="94" t="s">
        <v>880</v>
      </c>
      <c r="R100" s="213" t="s">
        <v>881</v>
      </c>
      <c r="S100" s="104" t="s">
        <v>882</v>
      </c>
      <c r="T100" s="135"/>
      <c r="U100" s="160"/>
      <c r="V100" s="160"/>
      <c r="W100" s="160"/>
      <c r="X100" s="161"/>
    </row>
    <row r="101" spans="1:24" ht="78.75">
      <c r="A101" s="187">
        <v>746545</v>
      </c>
      <c r="B101" s="187" t="s">
        <v>639</v>
      </c>
      <c r="C101" s="187" t="s">
        <v>747</v>
      </c>
      <c r="D101" s="187" t="s">
        <v>575</v>
      </c>
      <c r="E101" s="187" t="s">
        <v>816</v>
      </c>
      <c r="F101" s="187" t="s">
        <v>734</v>
      </c>
      <c r="G101" s="188">
        <v>131169274</v>
      </c>
      <c r="H101" s="188">
        <v>115638378</v>
      </c>
      <c r="I101" s="188">
        <v>115638378</v>
      </c>
      <c r="J101" s="188">
        <v>15530896</v>
      </c>
      <c r="K101" s="188"/>
      <c r="L101" s="188"/>
      <c r="M101" s="189" t="s">
        <v>876</v>
      </c>
      <c r="N101" s="188" t="s">
        <v>877</v>
      </c>
      <c r="O101" s="188"/>
      <c r="P101" s="265">
        <f t="shared" si="2"/>
        <v>0</v>
      </c>
      <c r="Q101" s="167" t="s">
        <v>883</v>
      </c>
      <c r="R101" s="190" t="s">
        <v>884</v>
      </c>
      <c r="S101" s="186" t="s">
        <v>883</v>
      </c>
    </row>
    <row r="102" spans="1:24" ht="47.25">
      <c r="A102" s="187">
        <v>746660</v>
      </c>
      <c r="B102" s="187" t="s">
        <v>641</v>
      </c>
      <c r="C102" s="187" t="s">
        <v>747</v>
      </c>
      <c r="D102" s="187" t="s">
        <v>67</v>
      </c>
      <c r="E102" s="187" t="s">
        <v>67</v>
      </c>
      <c r="F102" s="187" t="s">
        <v>741</v>
      </c>
      <c r="G102" s="188">
        <v>16713944.15</v>
      </c>
      <c r="H102" s="188">
        <v>15096658.560000001</v>
      </c>
      <c r="I102" s="188">
        <v>15096658.560000001</v>
      </c>
      <c r="J102" s="188">
        <v>1617375.6</v>
      </c>
      <c r="K102" s="188" t="s">
        <v>881</v>
      </c>
      <c r="L102" s="188" t="s">
        <v>881</v>
      </c>
      <c r="M102" s="189" t="s">
        <v>876</v>
      </c>
      <c r="N102" s="188" t="s">
        <v>877</v>
      </c>
      <c r="O102" s="188"/>
      <c r="P102" s="265">
        <f t="shared" si="2"/>
        <v>0</v>
      </c>
      <c r="Q102" s="167" t="s">
        <v>885</v>
      </c>
      <c r="R102" s="190" t="s">
        <v>886</v>
      </c>
      <c r="S102" s="186" t="s">
        <v>887</v>
      </c>
    </row>
    <row r="103" spans="1:24">
      <c r="A103" s="193"/>
      <c r="B103" s="193"/>
      <c r="C103" s="193"/>
      <c r="D103" s="193"/>
      <c r="E103" s="193"/>
      <c r="F103" s="193"/>
      <c r="G103" s="194"/>
      <c r="H103" s="194"/>
      <c r="I103" s="194"/>
      <c r="J103" s="194"/>
      <c r="K103" s="194"/>
      <c r="L103" s="194"/>
      <c r="M103" s="195"/>
      <c r="N103" s="194"/>
      <c r="O103" s="194"/>
      <c r="P103" s="194"/>
      <c r="Q103" s="196"/>
      <c r="R103" s="197"/>
      <c r="S103" s="198"/>
    </row>
    <row r="104" spans="1:24">
      <c r="H104" s="133">
        <f>SUM(H3:H102)</f>
        <v>1380565150.75</v>
      </c>
      <c r="I104" s="134" t="s">
        <v>888</v>
      </c>
    </row>
    <row r="105" spans="1:24">
      <c r="B105" s="216"/>
    </row>
  </sheetData>
  <autoFilter ref="A2:R104" xr:uid="{6D6F0695-79B6-42BB-8B2A-3B1EB23F7AAD}"/>
  <mergeCells count="1">
    <mergeCell ref="H1:L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3B874-52C8-4148-8853-ED4727CEEF72}">
  <sheetPr>
    <tabColor rgb="FFFF0000"/>
  </sheetPr>
  <dimension ref="A1:R238"/>
  <sheetViews>
    <sheetView tabSelected="1" zoomScale="90" zoomScaleNormal="90" workbookViewId="0">
      <pane xSplit="6" ySplit="2" topLeftCell="G3" activePane="bottomRight" state="frozen"/>
      <selection pane="bottomRight" activeCell="J2" sqref="J2"/>
      <selection pane="bottomLeft"/>
      <selection pane="topRight"/>
    </sheetView>
  </sheetViews>
  <sheetFormatPr defaultColWidth="8.875" defaultRowHeight="15.75"/>
  <cols>
    <col min="2" max="2" width="16.25" customWidth="1"/>
    <col min="3" max="3" width="71.625" style="81" customWidth="1"/>
    <col min="4" max="4" width="13.125" hidden="1" customWidth="1"/>
    <col min="5" max="5" width="27" customWidth="1"/>
    <col min="6" max="6" width="48.625" customWidth="1"/>
    <col min="7" max="11" width="19.625" customWidth="1"/>
    <col min="12" max="12" width="23.625" style="81" customWidth="1"/>
    <col min="13" max="13" width="60.875" customWidth="1"/>
  </cols>
  <sheetData>
    <row r="1" spans="1:13" ht="15.75" customHeight="1" thickBot="1">
      <c r="H1" s="270"/>
      <c r="I1" s="270"/>
      <c r="J1" s="270"/>
      <c r="K1" s="270"/>
    </row>
    <row r="2" spans="1:13" ht="30">
      <c r="A2" s="259" t="s">
        <v>889</v>
      </c>
      <c r="B2" s="259" t="s">
        <v>669</v>
      </c>
      <c r="C2" s="260" t="s">
        <v>670</v>
      </c>
      <c r="D2" s="260" t="s">
        <v>671</v>
      </c>
      <c r="E2" s="261" t="s">
        <v>64</v>
      </c>
      <c r="F2" s="261" t="s">
        <v>684</v>
      </c>
      <c r="G2" s="262" t="s">
        <v>890</v>
      </c>
      <c r="H2" s="222" t="s">
        <v>891</v>
      </c>
      <c r="I2" s="222" t="s">
        <v>892</v>
      </c>
      <c r="J2" s="222" t="s">
        <v>893</v>
      </c>
      <c r="K2" s="263" t="s">
        <v>683</v>
      </c>
      <c r="L2" s="260" t="s">
        <v>894</v>
      </c>
      <c r="M2" s="261" t="s">
        <v>686</v>
      </c>
    </row>
    <row r="3" spans="1:13" s="217" customFormat="1">
      <c r="A3" s="223">
        <v>1</v>
      </c>
      <c r="B3" s="224"/>
      <c r="C3" s="224"/>
      <c r="D3" s="225"/>
      <c r="E3" s="224"/>
      <c r="F3" s="224" t="s">
        <v>895</v>
      </c>
      <c r="G3" s="226"/>
      <c r="H3" s="226">
        <v>0</v>
      </c>
      <c r="I3" s="226">
        <v>0</v>
      </c>
      <c r="J3" s="226">
        <v>0</v>
      </c>
      <c r="K3" s="264">
        <f>H3+I3+J3</f>
        <v>0</v>
      </c>
      <c r="L3" s="227" t="s">
        <v>877</v>
      </c>
      <c r="M3" s="228"/>
    </row>
    <row r="4" spans="1:13" s="217" customFormat="1">
      <c r="A4" s="223">
        <v>2</v>
      </c>
      <c r="B4" s="224"/>
      <c r="C4" s="224"/>
      <c r="D4" s="225"/>
      <c r="E4" s="224"/>
      <c r="F4" s="224"/>
      <c r="G4" s="226"/>
      <c r="H4" s="226">
        <v>0</v>
      </c>
      <c r="I4" s="226">
        <v>0</v>
      </c>
      <c r="J4" s="226">
        <v>0</v>
      </c>
      <c r="K4" s="264">
        <f t="shared" ref="K4:K67" si="0">H4+I4+J4</f>
        <v>0</v>
      </c>
      <c r="L4" s="227"/>
      <c r="M4" s="228"/>
    </row>
    <row r="5" spans="1:13" s="217" customFormat="1">
      <c r="A5" s="223">
        <v>3</v>
      </c>
      <c r="B5" s="224"/>
      <c r="C5" s="224"/>
      <c r="D5" s="225"/>
      <c r="E5" s="224"/>
      <c r="F5" s="224"/>
      <c r="G5" s="226"/>
      <c r="H5" s="226">
        <v>0</v>
      </c>
      <c r="I5" s="226">
        <v>0</v>
      </c>
      <c r="J5" s="226">
        <v>0</v>
      </c>
      <c r="K5" s="264">
        <f t="shared" si="0"/>
        <v>0</v>
      </c>
      <c r="L5" s="227"/>
      <c r="M5" s="228"/>
    </row>
    <row r="6" spans="1:13" s="217" customFormat="1">
      <c r="A6" s="223">
        <v>4</v>
      </c>
      <c r="B6" s="224"/>
      <c r="C6" s="224"/>
      <c r="D6" s="224"/>
      <c r="E6" s="224"/>
      <c r="F6" s="224"/>
      <c r="G6" s="226"/>
      <c r="H6" s="226">
        <v>0</v>
      </c>
      <c r="I6" s="226">
        <v>0</v>
      </c>
      <c r="J6" s="226">
        <v>0</v>
      </c>
      <c r="K6" s="264">
        <f t="shared" si="0"/>
        <v>0</v>
      </c>
      <c r="L6" s="227"/>
      <c r="M6" s="228"/>
    </row>
    <row r="7" spans="1:13" s="217" customFormat="1">
      <c r="A7" s="223">
        <v>5</v>
      </c>
      <c r="B7" s="224"/>
      <c r="C7" s="224"/>
      <c r="D7" s="224"/>
      <c r="E7" s="224"/>
      <c r="F7" s="224"/>
      <c r="G7" s="226"/>
      <c r="H7" s="226">
        <v>0</v>
      </c>
      <c r="I7" s="226">
        <v>0</v>
      </c>
      <c r="J7" s="226">
        <v>0</v>
      </c>
      <c r="K7" s="264">
        <f t="shared" si="0"/>
        <v>0</v>
      </c>
      <c r="L7" s="227"/>
      <c r="M7" s="228"/>
    </row>
    <row r="8" spans="1:13" s="217" customFormat="1">
      <c r="A8" s="223">
        <v>6</v>
      </c>
      <c r="B8" s="224"/>
      <c r="C8" s="224"/>
      <c r="D8" s="224"/>
      <c r="E8" s="224"/>
      <c r="F8" s="224"/>
      <c r="G8" s="226"/>
      <c r="H8" s="226">
        <v>0</v>
      </c>
      <c r="I8" s="226">
        <v>0</v>
      </c>
      <c r="J8" s="226">
        <v>0</v>
      </c>
      <c r="K8" s="264">
        <f t="shared" si="0"/>
        <v>0</v>
      </c>
      <c r="L8" s="227"/>
      <c r="M8" s="228"/>
    </row>
    <row r="9" spans="1:13" s="217" customFormat="1">
      <c r="A9" s="223">
        <v>7</v>
      </c>
      <c r="B9" s="224"/>
      <c r="C9" s="224"/>
      <c r="D9" s="225"/>
      <c r="E9" s="224"/>
      <c r="F9" s="229"/>
      <c r="G9" s="226"/>
      <c r="H9" s="226">
        <v>0</v>
      </c>
      <c r="I9" s="226">
        <v>0</v>
      </c>
      <c r="J9" s="226">
        <v>0</v>
      </c>
      <c r="K9" s="264">
        <f t="shared" si="0"/>
        <v>0</v>
      </c>
      <c r="L9" s="230"/>
      <c r="M9" s="228"/>
    </row>
    <row r="10" spans="1:13" s="217" customFormat="1">
      <c r="A10" s="223">
        <v>8</v>
      </c>
      <c r="B10" s="224"/>
      <c r="C10" s="224"/>
      <c r="D10" s="225"/>
      <c r="E10" s="224"/>
      <c r="F10" s="229"/>
      <c r="G10" s="226"/>
      <c r="H10" s="226">
        <v>0</v>
      </c>
      <c r="I10" s="226">
        <v>0</v>
      </c>
      <c r="J10" s="226">
        <v>0</v>
      </c>
      <c r="K10" s="264">
        <f t="shared" si="0"/>
        <v>0</v>
      </c>
      <c r="L10" s="227"/>
      <c r="M10" s="228"/>
    </row>
    <row r="11" spans="1:13" s="217" customFormat="1">
      <c r="A11" s="223">
        <v>9</v>
      </c>
      <c r="B11" s="224"/>
      <c r="C11" s="229"/>
      <c r="D11" s="231"/>
      <c r="E11" s="224"/>
      <c r="F11" s="224"/>
      <c r="G11" s="226"/>
      <c r="H11" s="226">
        <v>0</v>
      </c>
      <c r="I11" s="226">
        <v>0</v>
      </c>
      <c r="J11" s="226">
        <v>0</v>
      </c>
      <c r="K11" s="264">
        <f t="shared" si="0"/>
        <v>0</v>
      </c>
      <c r="L11" s="232"/>
      <c r="M11" s="228"/>
    </row>
    <row r="12" spans="1:13" s="217" customFormat="1">
      <c r="A12" s="223">
        <v>10</v>
      </c>
      <c r="B12" s="224"/>
      <c r="C12" s="229"/>
      <c r="D12" s="231"/>
      <c r="E12" s="224"/>
      <c r="F12" s="224"/>
      <c r="G12" s="226"/>
      <c r="H12" s="226">
        <v>0</v>
      </c>
      <c r="I12" s="226">
        <v>0</v>
      </c>
      <c r="J12" s="226">
        <v>0</v>
      </c>
      <c r="K12" s="264">
        <f t="shared" si="0"/>
        <v>0</v>
      </c>
      <c r="L12" s="227"/>
      <c r="M12" s="228"/>
    </row>
    <row r="13" spans="1:13" s="217" customFormat="1">
      <c r="A13" s="223">
        <v>11</v>
      </c>
      <c r="B13" s="224"/>
      <c r="C13" s="224"/>
      <c r="D13" s="225"/>
      <c r="E13" s="224"/>
      <c r="F13" s="224"/>
      <c r="G13" s="226"/>
      <c r="H13" s="226">
        <v>0</v>
      </c>
      <c r="I13" s="226">
        <v>0</v>
      </c>
      <c r="J13" s="226">
        <v>0</v>
      </c>
      <c r="K13" s="264">
        <f t="shared" si="0"/>
        <v>0</v>
      </c>
      <c r="L13" s="227"/>
      <c r="M13" s="228"/>
    </row>
    <row r="14" spans="1:13" s="217" customFormat="1">
      <c r="A14" s="223">
        <v>12</v>
      </c>
      <c r="B14" s="224"/>
      <c r="C14" s="224"/>
      <c r="D14" s="225"/>
      <c r="E14" s="224"/>
      <c r="F14" s="224"/>
      <c r="G14" s="226"/>
      <c r="H14" s="226">
        <v>0</v>
      </c>
      <c r="I14" s="226">
        <v>0</v>
      </c>
      <c r="J14" s="226">
        <v>0</v>
      </c>
      <c r="K14" s="264">
        <f t="shared" si="0"/>
        <v>0</v>
      </c>
      <c r="L14" s="227"/>
      <c r="M14" s="228"/>
    </row>
    <row r="15" spans="1:13" s="217" customFormat="1">
      <c r="A15" s="223">
        <v>13</v>
      </c>
      <c r="B15" s="224"/>
      <c r="C15" s="224"/>
      <c r="D15" s="225"/>
      <c r="E15" s="224"/>
      <c r="F15" s="224"/>
      <c r="G15" s="226"/>
      <c r="H15" s="226">
        <v>0</v>
      </c>
      <c r="I15" s="226">
        <v>0</v>
      </c>
      <c r="J15" s="226">
        <v>0</v>
      </c>
      <c r="K15" s="264">
        <f t="shared" si="0"/>
        <v>0</v>
      </c>
      <c r="L15" s="227"/>
      <c r="M15" s="228"/>
    </row>
    <row r="16" spans="1:13" s="217" customFormat="1">
      <c r="A16" s="223">
        <v>14</v>
      </c>
      <c r="B16" s="224"/>
      <c r="C16" s="224"/>
      <c r="D16" s="225"/>
      <c r="E16" s="224"/>
      <c r="F16" s="224"/>
      <c r="G16" s="226"/>
      <c r="H16" s="226">
        <v>0</v>
      </c>
      <c r="I16" s="226">
        <v>0</v>
      </c>
      <c r="J16" s="226">
        <v>0</v>
      </c>
      <c r="K16" s="264">
        <f t="shared" si="0"/>
        <v>0</v>
      </c>
      <c r="L16" s="227"/>
      <c r="M16" s="228"/>
    </row>
    <row r="17" spans="1:13" s="217" customFormat="1">
      <c r="A17" s="223">
        <v>15</v>
      </c>
      <c r="B17" s="233"/>
      <c r="C17" s="233"/>
      <c r="D17" s="234"/>
      <c r="E17" s="233"/>
      <c r="F17" s="233"/>
      <c r="G17" s="226"/>
      <c r="H17" s="226">
        <v>0</v>
      </c>
      <c r="I17" s="226">
        <v>0</v>
      </c>
      <c r="J17" s="226">
        <v>0</v>
      </c>
      <c r="K17" s="264">
        <f t="shared" si="0"/>
        <v>0</v>
      </c>
      <c r="L17" s="235"/>
      <c r="M17" s="228"/>
    </row>
    <row r="18" spans="1:13" s="217" customFormat="1">
      <c r="A18" s="223">
        <v>16</v>
      </c>
      <c r="B18" s="233"/>
      <c r="C18" s="233"/>
      <c r="D18" s="234"/>
      <c r="E18" s="233"/>
      <c r="F18" s="233"/>
      <c r="G18" s="226"/>
      <c r="H18" s="226">
        <v>0</v>
      </c>
      <c r="I18" s="226">
        <v>0</v>
      </c>
      <c r="J18" s="226">
        <v>0</v>
      </c>
      <c r="K18" s="264">
        <f t="shared" si="0"/>
        <v>0</v>
      </c>
      <c r="L18" s="235"/>
      <c r="M18" s="228"/>
    </row>
    <row r="19" spans="1:13" s="217" customFormat="1">
      <c r="A19" s="223">
        <v>17</v>
      </c>
      <c r="B19" s="233"/>
      <c r="C19" s="233"/>
      <c r="D19" s="234"/>
      <c r="E19" s="233"/>
      <c r="F19" s="224"/>
      <c r="G19" s="226"/>
      <c r="H19" s="226">
        <v>0</v>
      </c>
      <c r="I19" s="226">
        <v>0</v>
      </c>
      <c r="J19" s="226">
        <v>0</v>
      </c>
      <c r="K19" s="264">
        <f t="shared" si="0"/>
        <v>0</v>
      </c>
      <c r="L19" s="235"/>
      <c r="M19" s="228"/>
    </row>
    <row r="20" spans="1:13" s="217" customFormat="1">
      <c r="A20" s="223">
        <v>18</v>
      </c>
      <c r="B20" s="233"/>
      <c r="C20" s="236"/>
      <c r="D20" s="237"/>
      <c r="E20" s="233"/>
      <c r="F20" s="233"/>
      <c r="G20" s="226"/>
      <c r="H20" s="226">
        <v>0</v>
      </c>
      <c r="I20" s="226">
        <v>0</v>
      </c>
      <c r="J20" s="226">
        <v>0</v>
      </c>
      <c r="K20" s="264">
        <f t="shared" si="0"/>
        <v>0</v>
      </c>
      <c r="L20" s="235"/>
      <c r="M20" s="228"/>
    </row>
    <row r="21" spans="1:13" s="217" customFormat="1">
      <c r="A21" s="223">
        <v>19</v>
      </c>
      <c r="B21" s="233"/>
      <c r="C21" s="236"/>
      <c r="D21" s="237"/>
      <c r="E21" s="233"/>
      <c r="F21" s="233"/>
      <c r="G21" s="226"/>
      <c r="H21" s="226">
        <v>0</v>
      </c>
      <c r="I21" s="226">
        <v>0</v>
      </c>
      <c r="J21" s="226">
        <v>0</v>
      </c>
      <c r="K21" s="264">
        <f t="shared" si="0"/>
        <v>0</v>
      </c>
      <c r="L21" s="235"/>
      <c r="M21" s="228"/>
    </row>
    <row r="22" spans="1:13" s="217" customFormat="1">
      <c r="A22" s="223">
        <v>20</v>
      </c>
      <c r="B22" s="238"/>
      <c r="C22" s="239"/>
      <c r="D22" s="240"/>
      <c r="E22" s="238"/>
      <c r="F22" s="238"/>
      <c r="G22" s="226"/>
      <c r="H22" s="226">
        <v>0</v>
      </c>
      <c r="I22" s="226">
        <v>0</v>
      </c>
      <c r="J22" s="226">
        <v>0</v>
      </c>
      <c r="K22" s="264">
        <f t="shared" si="0"/>
        <v>0</v>
      </c>
      <c r="L22" s="241"/>
      <c r="M22" s="242"/>
    </row>
    <row r="23" spans="1:13" s="217" customFormat="1">
      <c r="A23" s="223">
        <v>21</v>
      </c>
      <c r="B23" s="238"/>
      <c r="C23" s="239"/>
      <c r="D23" s="240"/>
      <c r="E23" s="238"/>
      <c r="F23" s="238"/>
      <c r="G23" s="226"/>
      <c r="H23" s="226">
        <v>0</v>
      </c>
      <c r="I23" s="226">
        <v>0</v>
      </c>
      <c r="J23" s="226">
        <v>0</v>
      </c>
      <c r="K23" s="264">
        <f t="shared" si="0"/>
        <v>0</v>
      </c>
      <c r="L23" s="241"/>
      <c r="M23" s="228"/>
    </row>
    <row r="24" spans="1:13" s="217" customFormat="1">
      <c r="A24" s="223">
        <v>22</v>
      </c>
      <c r="B24" s="238"/>
      <c r="C24" s="239"/>
      <c r="D24" s="240"/>
      <c r="E24" s="238"/>
      <c r="F24" s="238"/>
      <c r="G24" s="226"/>
      <c r="H24" s="226">
        <v>0</v>
      </c>
      <c r="I24" s="226">
        <v>0</v>
      </c>
      <c r="J24" s="226">
        <v>0</v>
      </c>
      <c r="K24" s="264">
        <f t="shared" si="0"/>
        <v>0</v>
      </c>
      <c r="L24" s="241"/>
      <c r="M24" s="242"/>
    </row>
    <row r="25" spans="1:13" s="217" customFormat="1">
      <c r="A25" s="223">
        <v>23</v>
      </c>
      <c r="B25" s="238"/>
      <c r="C25" s="239"/>
      <c r="D25" s="240"/>
      <c r="E25" s="238"/>
      <c r="F25" s="238"/>
      <c r="G25" s="226"/>
      <c r="H25" s="226">
        <v>0</v>
      </c>
      <c r="I25" s="226">
        <v>0</v>
      </c>
      <c r="J25" s="226">
        <v>0</v>
      </c>
      <c r="K25" s="264">
        <f t="shared" si="0"/>
        <v>0</v>
      </c>
      <c r="L25" s="241"/>
      <c r="M25" s="242"/>
    </row>
    <row r="26" spans="1:13" s="217" customFormat="1">
      <c r="A26" s="223">
        <v>24</v>
      </c>
      <c r="B26" s="238"/>
      <c r="C26" s="239"/>
      <c r="D26" s="240"/>
      <c r="E26" s="238"/>
      <c r="F26" s="238"/>
      <c r="G26" s="226"/>
      <c r="H26" s="226">
        <v>0</v>
      </c>
      <c r="I26" s="226">
        <v>0</v>
      </c>
      <c r="J26" s="226">
        <v>0</v>
      </c>
      <c r="K26" s="264">
        <f t="shared" si="0"/>
        <v>0</v>
      </c>
      <c r="L26" s="241"/>
      <c r="M26" s="242"/>
    </row>
    <row r="27" spans="1:13" s="217" customFormat="1">
      <c r="A27" s="223">
        <v>25</v>
      </c>
      <c r="B27" s="233"/>
      <c r="C27" s="236"/>
      <c r="D27" s="237"/>
      <c r="E27" s="233"/>
      <c r="F27" s="233"/>
      <c r="G27" s="226"/>
      <c r="H27" s="226">
        <v>0</v>
      </c>
      <c r="I27" s="226">
        <v>0</v>
      </c>
      <c r="J27" s="226">
        <v>0</v>
      </c>
      <c r="K27" s="264">
        <f t="shared" si="0"/>
        <v>0</v>
      </c>
      <c r="L27" s="235"/>
      <c r="M27" s="243"/>
    </row>
    <row r="28" spans="1:13" s="217" customFormat="1">
      <c r="A28" s="223">
        <v>26</v>
      </c>
      <c r="B28" s="244"/>
      <c r="C28" s="236"/>
      <c r="D28" s="233"/>
      <c r="E28" s="233"/>
      <c r="F28" s="233"/>
      <c r="G28" s="226"/>
      <c r="H28" s="226">
        <v>0</v>
      </c>
      <c r="I28" s="226">
        <v>0</v>
      </c>
      <c r="J28" s="226">
        <v>0</v>
      </c>
      <c r="K28" s="264">
        <f t="shared" si="0"/>
        <v>0</v>
      </c>
      <c r="L28" s="235"/>
      <c r="M28" s="245"/>
    </row>
    <row r="29" spans="1:13" s="217" customFormat="1">
      <c r="A29" s="223">
        <v>27</v>
      </c>
      <c r="B29" s="244"/>
      <c r="C29" s="236"/>
      <c r="D29" s="233"/>
      <c r="E29" s="233"/>
      <c r="F29" s="233"/>
      <c r="G29" s="226"/>
      <c r="H29" s="226">
        <v>0</v>
      </c>
      <c r="I29" s="226">
        <v>0</v>
      </c>
      <c r="J29" s="226">
        <v>0</v>
      </c>
      <c r="K29" s="264">
        <f t="shared" si="0"/>
        <v>0</v>
      </c>
      <c r="L29" s="235"/>
      <c r="M29" s="228"/>
    </row>
    <row r="30" spans="1:13" s="217" customFormat="1">
      <c r="A30" s="223">
        <v>28</v>
      </c>
      <c r="B30" s="244"/>
      <c r="C30" s="236"/>
      <c r="D30" s="233"/>
      <c r="E30" s="233"/>
      <c r="F30" s="233"/>
      <c r="G30" s="226"/>
      <c r="H30" s="226">
        <v>0</v>
      </c>
      <c r="I30" s="226">
        <v>0</v>
      </c>
      <c r="J30" s="226">
        <v>0</v>
      </c>
      <c r="K30" s="264">
        <f t="shared" si="0"/>
        <v>0</v>
      </c>
      <c r="L30" s="235"/>
      <c r="M30" s="223"/>
    </row>
    <row r="31" spans="1:13" s="217" customFormat="1">
      <c r="A31" s="223">
        <v>29</v>
      </c>
      <c r="B31" s="244"/>
      <c r="C31" s="236"/>
      <c r="D31" s="233"/>
      <c r="E31" s="233"/>
      <c r="F31" s="233"/>
      <c r="G31" s="226"/>
      <c r="H31" s="226">
        <v>0</v>
      </c>
      <c r="I31" s="226">
        <v>0</v>
      </c>
      <c r="J31" s="226">
        <v>0</v>
      </c>
      <c r="K31" s="264">
        <f t="shared" si="0"/>
        <v>0</v>
      </c>
      <c r="L31" s="246"/>
      <c r="M31" s="223"/>
    </row>
    <row r="32" spans="1:13" s="217" customFormat="1">
      <c r="A32" s="223">
        <v>30</v>
      </c>
      <c r="B32" s="244"/>
      <c r="C32" s="236"/>
      <c r="D32" s="233"/>
      <c r="E32" s="233"/>
      <c r="F32" s="233"/>
      <c r="G32" s="226"/>
      <c r="H32" s="226">
        <v>0</v>
      </c>
      <c r="I32" s="226">
        <v>0</v>
      </c>
      <c r="J32" s="226">
        <v>0</v>
      </c>
      <c r="K32" s="264">
        <f t="shared" si="0"/>
        <v>0</v>
      </c>
      <c r="L32" s="246"/>
      <c r="M32" s="228"/>
    </row>
    <row r="33" spans="1:13" s="217" customFormat="1">
      <c r="A33" s="223">
        <v>31</v>
      </c>
      <c r="B33" s="244"/>
      <c r="C33" s="236"/>
      <c r="D33" s="233"/>
      <c r="E33" s="233"/>
      <c r="F33" s="233"/>
      <c r="G33" s="226"/>
      <c r="H33" s="226">
        <v>0</v>
      </c>
      <c r="I33" s="226">
        <v>0</v>
      </c>
      <c r="J33" s="226">
        <v>0</v>
      </c>
      <c r="K33" s="264">
        <f t="shared" si="0"/>
        <v>0</v>
      </c>
      <c r="L33" s="247"/>
      <c r="M33" s="242"/>
    </row>
    <row r="34" spans="1:13" s="217" customFormat="1">
      <c r="A34" s="223">
        <v>32</v>
      </c>
      <c r="B34" s="244"/>
      <c r="C34" s="236"/>
      <c r="D34" s="233"/>
      <c r="E34" s="233"/>
      <c r="F34" s="233"/>
      <c r="G34" s="226"/>
      <c r="H34" s="226">
        <v>0</v>
      </c>
      <c r="I34" s="226">
        <v>0</v>
      </c>
      <c r="J34" s="226">
        <v>0</v>
      </c>
      <c r="K34" s="264">
        <f t="shared" si="0"/>
        <v>0</v>
      </c>
      <c r="L34" s="235"/>
      <c r="M34" s="242"/>
    </row>
    <row r="35" spans="1:13" s="217" customFormat="1">
      <c r="A35" s="223">
        <v>33</v>
      </c>
      <c r="B35" s="244"/>
      <c r="C35" s="236"/>
      <c r="D35" s="233"/>
      <c r="E35" s="233"/>
      <c r="F35" s="233"/>
      <c r="G35" s="226"/>
      <c r="H35" s="226">
        <v>0</v>
      </c>
      <c r="I35" s="226">
        <v>0</v>
      </c>
      <c r="J35" s="226">
        <v>0</v>
      </c>
      <c r="K35" s="264">
        <f t="shared" si="0"/>
        <v>0</v>
      </c>
      <c r="L35" s="235"/>
      <c r="M35" s="242"/>
    </row>
    <row r="36" spans="1:13" s="217" customFormat="1">
      <c r="A36" s="223">
        <v>34</v>
      </c>
      <c r="B36" s="244"/>
      <c r="C36" s="236"/>
      <c r="D36" s="233"/>
      <c r="E36" s="233"/>
      <c r="F36" s="233"/>
      <c r="G36" s="226"/>
      <c r="H36" s="226">
        <v>0</v>
      </c>
      <c r="I36" s="226">
        <v>0</v>
      </c>
      <c r="J36" s="226">
        <v>0</v>
      </c>
      <c r="K36" s="264">
        <f t="shared" si="0"/>
        <v>0</v>
      </c>
      <c r="L36" s="235"/>
      <c r="M36" s="242"/>
    </row>
    <row r="37" spans="1:13" s="217" customFormat="1">
      <c r="A37" s="223">
        <v>35</v>
      </c>
      <c r="B37" s="244"/>
      <c r="C37" s="236"/>
      <c r="D37" s="233"/>
      <c r="E37" s="233"/>
      <c r="F37" s="233"/>
      <c r="G37" s="226"/>
      <c r="H37" s="226">
        <v>0</v>
      </c>
      <c r="I37" s="226">
        <v>0</v>
      </c>
      <c r="J37" s="226">
        <v>0</v>
      </c>
      <c r="K37" s="264">
        <f t="shared" si="0"/>
        <v>0</v>
      </c>
      <c r="L37" s="235"/>
      <c r="M37" s="228"/>
    </row>
    <row r="38" spans="1:13" s="217" customFormat="1">
      <c r="A38" s="223">
        <v>36</v>
      </c>
      <c r="B38" s="244"/>
      <c r="C38" s="236"/>
      <c r="D38" s="233"/>
      <c r="E38" s="233"/>
      <c r="F38" s="233"/>
      <c r="G38" s="226"/>
      <c r="H38" s="226">
        <v>0</v>
      </c>
      <c r="I38" s="226">
        <v>0</v>
      </c>
      <c r="J38" s="226">
        <v>0</v>
      </c>
      <c r="K38" s="264">
        <f t="shared" si="0"/>
        <v>0</v>
      </c>
      <c r="L38" s="235"/>
      <c r="M38" s="228"/>
    </row>
    <row r="39" spans="1:13" s="217" customFormat="1">
      <c r="A39" s="223">
        <v>37</v>
      </c>
      <c r="B39" s="244"/>
      <c r="C39" s="236"/>
      <c r="D39" s="233"/>
      <c r="E39" s="233"/>
      <c r="F39" s="233"/>
      <c r="G39" s="226"/>
      <c r="H39" s="226">
        <v>0</v>
      </c>
      <c r="I39" s="226">
        <v>0</v>
      </c>
      <c r="J39" s="226">
        <v>0</v>
      </c>
      <c r="K39" s="264">
        <f t="shared" si="0"/>
        <v>0</v>
      </c>
      <c r="L39" s="235"/>
      <c r="M39" s="248"/>
    </row>
    <row r="40" spans="1:13" s="217" customFormat="1">
      <c r="A40" s="223">
        <v>38</v>
      </c>
      <c r="B40" s="244"/>
      <c r="C40" s="236"/>
      <c r="D40" s="233"/>
      <c r="E40" s="233"/>
      <c r="F40" s="233"/>
      <c r="G40" s="226"/>
      <c r="H40" s="226">
        <v>0</v>
      </c>
      <c r="I40" s="226">
        <v>0</v>
      </c>
      <c r="J40" s="226">
        <v>0</v>
      </c>
      <c r="K40" s="264">
        <f t="shared" si="0"/>
        <v>0</v>
      </c>
      <c r="L40" s="235"/>
      <c r="M40" s="228"/>
    </row>
    <row r="41" spans="1:13" s="217" customFormat="1">
      <c r="A41" s="223">
        <v>39</v>
      </c>
      <c r="B41" s="233"/>
      <c r="C41" s="233"/>
      <c r="D41" s="233"/>
      <c r="E41" s="233"/>
      <c r="F41" s="233"/>
      <c r="G41" s="226"/>
      <c r="H41" s="226">
        <v>0</v>
      </c>
      <c r="I41" s="226">
        <v>0</v>
      </c>
      <c r="J41" s="226">
        <v>0</v>
      </c>
      <c r="K41" s="264">
        <f t="shared" si="0"/>
        <v>0</v>
      </c>
      <c r="L41" s="246"/>
      <c r="M41" s="228"/>
    </row>
    <row r="42" spans="1:13" s="217" customFormat="1">
      <c r="A42" s="223">
        <v>40</v>
      </c>
      <c r="B42" s="233"/>
      <c r="C42" s="233"/>
      <c r="D42" s="233"/>
      <c r="E42" s="233"/>
      <c r="F42" s="233"/>
      <c r="G42" s="226"/>
      <c r="H42" s="226">
        <v>0</v>
      </c>
      <c r="I42" s="226">
        <v>0</v>
      </c>
      <c r="J42" s="226">
        <v>0</v>
      </c>
      <c r="K42" s="264">
        <f t="shared" si="0"/>
        <v>0</v>
      </c>
      <c r="L42" s="249"/>
      <c r="M42" s="223"/>
    </row>
    <row r="43" spans="1:13" s="217" customFormat="1">
      <c r="A43" s="223">
        <v>41</v>
      </c>
      <c r="B43" s="233"/>
      <c r="C43" s="233"/>
      <c r="D43" s="233"/>
      <c r="E43" s="233"/>
      <c r="F43" s="233"/>
      <c r="G43" s="226"/>
      <c r="H43" s="226">
        <v>0</v>
      </c>
      <c r="I43" s="226">
        <v>0</v>
      </c>
      <c r="J43" s="226">
        <v>0</v>
      </c>
      <c r="K43" s="264">
        <f t="shared" si="0"/>
        <v>0</v>
      </c>
      <c r="L43" s="249"/>
      <c r="M43" s="223"/>
    </row>
    <row r="44" spans="1:13" s="217" customFormat="1">
      <c r="A44" s="223">
        <v>42</v>
      </c>
      <c r="B44" s="233"/>
      <c r="C44" s="233"/>
      <c r="D44" s="233"/>
      <c r="E44" s="233"/>
      <c r="F44" s="233"/>
      <c r="G44" s="226"/>
      <c r="H44" s="226">
        <v>0</v>
      </c>
      <c r="I44" s="226">
        <v>0</v>
      </c>
      <c r="J44" s="226">
        <v>0</v>
      </c>
      <c r="K44" s="264">
        <f t="shared" si="0"/>
        <v>0</v>
      </c>
      <c r="L44" s="246"/>
      <c r="M44" s="223"/>
    </row>
    <row r="45" spans="1:13" s="217" customFormat="1">
      <c r="A45" s="223">
        <v>43</v>
      </c>
      <c r="B45" s="233"/>
      <c r="C45" s="233"/>
      <c r="D45" s="233"/>
      <c r="E45" s="233"/>
      <c r="F45" s="233"/>
      <c r="G45" s="226"/>
      <c r="H45" s="226">
        <v>0</v>
      </c>
      <c r="I45" s="226">
        <v>0</v>
      </c>
      <c r="J45" s="226">
        <v>0</v>
      </c>
      <c r="K45" s="264">
        <f t="shared" si="0"/>
        <v>0</v>
      </c>
      <c r="L45" s="249"/>
      <c r="M45" s="223"/>
    </row>
    <row r="46" spans="1:13" s="217" customFormat="1">
      <c r="A46" s="223">
        <v>44</v>
      </c>
      <c r="B46" s="233"/>
      <c r="C46" s="233"/>
      <c r="D46" s="233"/>
      <c r="E46" s="233"/>
      <c r="F46" s="233"/>
      <c r="G46" s="226"/>
      <c r="H46" s="226">
        <v>0</v>
      </c>
      <c r="I46" s="226">
        <v>0</v>
      </c>
      <c r="J46" s="226">
        <v>0</v>
      </c>
      <c r="K46" s="264">
        <f t="shared" si="0"/>
        <v>0</v>
      </c>
      <c r="L46" s="249"/>
      <c r="M46" s="223"/>
    </row>
    <row r="47" spans="1:13" s="217" customFormat="1">
      <c r="A47" s="223">
        <v>45</v>
      </c>
      <c r="B47" s="233"/>
      <c r="C47" s="233"/>
      <c r="D47" s="233"/>
      <c r="E47" s="233"/>
      <c r="F47" s="233"/>
      <c r="G47" s="226"/>
      <c r="H47" s="226">
        <v>0</v>
      </c>
      <c r="I47" s="226">
        <v>0</v>
      </c>
      <c r="J47" s="226">
        <v>0</v>
      </c>
      <c r="K47" s="264">
        <f t="shared" si="0"/>
        <v>0</v>
      </c>
      <c r="L47" s="249"/>
      <c r="M47" s="223"/>
    </row>
    <row r="48" spans="1:13" s="217" customFormat="1">
      <c r="A48" s="223">
        <v>46</v>
      </c>
      <c r="B48" s="250"/>
      <c r="C48" s="233"/>
      <c r="D48" s="233"/>
      <c r="E48" s="233"/>
      <c r="F48" s="233"/>
      <c r="G48" s="226"/>
      <c r="H48" s="226">
        <v>0</v>
      </c>
      <c r="I48" s="226">
        <v>0</v>
      </c>
      <c r="J48" s="226">
        <v>0</v>
      </c>
      <c r="K48" s="264">
        <f t="shared" si="0"/>
        <v>0</v>
      </c>
      <c r="L48" s="251"/>
      <c r="M48" s="223"/>
    </row>
    <row r="49" spans="1:13" s="217" customFormat="1">
      <c r="A49" s="223">
        <v>47</v>
      </c>
      <c r="B49" s="250"/>
      <c r="C49" s="233"/>
      <c r="D49" s="233"/>
      <c r="E49" s="233"/>
      <c r="F49" s="233"/>
      <c r="G49" s="226"/>
      <c r="H49" s="226">
        <v>0</v>
      </c>
      <c r="I49" s="226">
        <v>0</v>
      </c>
      <c r="J49" s="226">
        <v>0</v>
      </c>
      <c r="K49" s="264">
        <f t="shared" si="0"/>
        <v>0</v>
      </c>
      <c r="L49" s="251"/>
      <c r="M49" s="223"/>
    </row>
    <row r="50" spans="1:13" s="217" customFormat="1">
      <c r="A50" s="223">
        <v>48</v>
      </c>
      <c r="B50" s="250"/>
      <c r="C50" s="233"/>
      <c r="D50" s="233"/>
      <c r="E50" s="233"/>
      <c r="F50" s="233"/>
      <c r="G50" s="226"/>
      <c r="H50" s="226">
        <v>0</v>
      </c>
      <c r="I50" s="226">
        <v>0</v>
      </c>
      <c r="J50" s="226">
        <v>0</v>
      </c>
      <c r="K50" s="264">
        <f t="shared" si="0"/>
        <v>0</v>
      </c>
      <c r="L50" s="251"/>
      <c r="M50" s="223"/>
    </row>
    <row r="51" spans="1:13" s="217" customFormat="1">
      <c r="A51" s="223">
        <v>49</v>
      </c>
      <c r="B51" s="250"/>
      <c r="C51" s="233"/>
      <c r="D51" s="233"/>
      <c r="E51" s="233"/>
      <c r="F51" s="233"/>
      <c r="G51" s="226"/>
      <c r="H51" s="226">
        <v>0</v>
      </c>
      <c r="I51" s="226">
        <v>0</v>
      </c>
      <c r="J51" s="226">
        <v>0</v>
      </c>
      <c r="K51" s="264">
        <f t="shared" si="0"/>
        <v>0</v>
      </c>
      <c r="L51" s="251"/>
      <c r="M51" s="223"/>
    </row>
    <row r="52" spans="1:13" s="217" customFormat="1">
      <c r="A52" s="223">
        <v>50</v>
      </c>
      <c r="B52" s="250"/>
      <c r="C52" s="233"/>
      <c r="D52" s="233"/>
      <c r="E52" s="233"/>
      <c r="F52" s="233"/>
      <c r="G52" s="226"/>
      <c r="H52" s="226">
        <v>0</v>
      </c>
      <c r="I52" s="226">
        <v>0</v>
      </c>
      <c r="J52" s="226">
        <v>0</v>
      </c>
      <c r="K52" s="264">
        <f t="shared" si="0"/>
        <v>0</v>
      </c>
      <c r="L52" s="251"/>
      <c r="M52" s="223"/>
    </row>
    <row r="53" spans="1:13" s="217" customFormat="1">
      <c r="A53" s="223">
        <v>51</v>
      </c>
      <c r="B53" s="250"/>
      <c r="C53" s="233"/>
      <c r="D53" s="233"/>
      <c r="E53" s="233"/>
      <c r="F53" s="233"/>
      <c r="G53" s="226"/>
      <c r="H53" s="226">
        <v>0</v>
      </c>
      <c r="I53" s="226">
        <v>0</v>
      </c>
      <c r="J53" s="226">
        <v>0</v>
      </c>
      <c r="K53" s="264">
        <f t="shared" si="0"/>
        <v>0</v>
      </c>
      <c r="L53" s="251"/>
      <c r="M53" s="223"/>
    </row>
    <row r="54" spans="1:13" s="217" customFormat="1">
      <c r="A54" s="223">
        <v>52</v>
      </c>
      <c r="B54" s="250"/>
      <c r="C54" s="233"/>
      <c r="D54" s="233"/>
      <c r="E54" s="233"/>
      <c r="F54" s="233"/>
      <c r="G54" s="226"/>
      <c r="H54" s="226">
        <v>0</v>
      </c>
      <c r="I54" s="226">
        <v>0</v>
      </c>
      <c r="J54" s="226">
        <v>0</v>
      </c>
      <c r="K54" s="264">
        <f t="shared" si="0"/>
        <v>0</v>
      </c>
      <c r="L54" s="251"/>
      <c r="M54" s="223"/>
    </row>
    <row r="55" spans="1:13" s="217" customFormat="1">
      <c r="A55" s="223">
        <v>53</v>
      </c>
      <c r="B55" s="250"/>
      <c r="C55" s="233"/>
      <c r="D55" s="233"/>
      <c r="E55" s="233"/>
      <c r="F55" s="233"/>
      <c r="G55" s="226"/>
      <c r="H55" s="226">
        <v>0</v>
      </c>
      <c r="I55" s="226">
        <v>0</v>
      </c>
      <c r="J55" s="226">
        <v>0</v>
      </c>
      <c r="K55" s="264">
        <f t="shared" si="0"/>
        <v>0</v>
      </c>
      <c r="L55" s="251"/>
      <c r="M55" s="223"/>
    </row>
    <row r="56" spans="1:13" s="217" customFormat="1">
      <c r="A56" s="223">
        <v>54</v>
      </c>
      <c r="B56" s="250"/>
      <c r="C56" s="233"/>
      <c r="D56" s="233"/>
      <c r="E56" s="233"/>
      <c r="F56" s="233"/>
      <c r="G56" s="226"/>
      <c r="H56" s="226">
        <v>0</v>
      </c>
      <c r="I56" s="226">
        <v>0</v>
      </c>
      <c r="J56" s="226">
        <v>0</v>
      </c>
      <c r="K56" s="264">
        <f t="shared" si="0"/>
        <v>0</v>
      </c>
      <c r="L56" s="252"/>
      <c r="M56" s="223"/>
    </row>
    <row r="57" spans="1:13" s="217" customFormat="1">
      <c r="A57" s="223">
        <v>55</v>
      </c>
      <c r="B57" s="250"/>
      <c r="C57" s="233"/>
      <c r="D57" s="233"/>
      <c r="E57" s="233"/>
      <c r="F57" s="233"/>
      <c r="G57" s="226"/>
      <c r="H57" s="226">
        <v>0</v>
      </c>
      <c r="I57" s="226">
        <v>0</v>
      </c>
      <c r="J57" s="226">
        <v>0</v>
      </c>
      <c r="K57" s="264">
        <f t="shared" si="0"/>
        <v>0</v>
      </c>
      <c r="L57" s="252"/>
      <c r="M57" s="223"/>
    </row>
    <row r="58" spans="1:13" s="217" customFormat="1">
      <c r="A58" s="223">
        <v>56</v>
      </c>
      <c r="B58" s="250"/>
      <c r="C58" s="233"/>
      <c r="D58" s="233"/>
      <c r="E58" s="233"/>
      <c r="F58" s="233"/>
      <c r="G58" s="226"/>
      <c r="H58" s="226">
        <v>0</v>
      </c>
      <c r="I58" s="226">
        <v>0</v>
      </c>
      <c r="J58" s="226">
        <v>0</v>
      </c>
      <c r="K58" s="264">
        <f t="shared" si="0"/>
        <v>0</v>
      </c>
      <c r="L58" s="252"/>
      <c r="M58" s="223"/>
    </row>
    <row r="59" spans="1:13" s="217" customFormat="1">
      <c r="A59" s="223">
        <v>57</v>
      </c>
      <c r="B59" s="250"/>
      <c r="C59" s="233"/>
      <c r="D59" s="233"/>
      <c r="E59" s="233"/>
      <c r="F59" s="233"/>
      <c r="G59" s="226"/>
      <c r="H59" s="226">
        <v>0</v>
      </c>
      <c r="I59" s="226">
        <v>0</v>
      </c>
      <c r="J59" s="226">
        <v>0</v>
      </c>
      <c r="K59" s="264">
        <f t="shared" si="0"/>
        <v>0</v>
      </c>
      <c r="L59" s="252"/>
      <c r="M59" s="223"/>
    </row>
    <row r="60" spans="1:13" s="217" customFormat="1">
      <c r="A60" s="223">
        <v>58</v>
      </c>
      <c r="B60" s="250"/>
      <c r="C60" s="233"/>
      <c r="D60" s="233"/>
      <c r="E60" s="233"/>
      <c r="F60" s="233"/>
      <c r="G60" s="226"/>
      <c r="H60" s="226">
        <v>0</v>
      </c>
      <c r="I60" s="226">
        <v>0</v>
      </c>
      <c r="J60" s="226">
        <v>0</v>
      </c>
      <c r="K60" s="264">
        <f t="shared" si="0"/>
        <v>0</v>
      </c>
      <c r="L60" s="252"/>
      <c r="M60" s="223"/>
    </row>
    <row r="61" spans="1:13" s="217" customFormat="1">
      <c r="A61" s="223">
        <v>59</v>
      </c>
      <c r="B61" s="250"/>
      <c r="C61" s="233"/>
      <c r="D61" s="233"/>
      <c r="E61" s="233"/>
      <c r="F61" s="233"/>
      <c r="G61" s="226"/>
      <c r="H61" s="226">
        <v>0</v>
      </c>
      <c r="I61" s="226">
        <v>0</v>
      </c>
      <c r="J61" s="226">
        <v>0</v>
      </c>
      <c r="K61" s="264">
        <f t="shared" si="0"/>
        <v>0</v>
      </c>
      <c r="L61" s="252"/>
      <c r="M61" s="223"/>
    </row>
    <row r="62" spans="1:13" s="217" customFormat="1">
      <c r="A62" s="223">
        <v>60</v>
      </c>
      <c r="B62" s="250"/>
      <c r="C62" s="233"/>
      <c r="D62" s="233"/>
      <c r="E62" s="233"/>
      <c r="F62" s="233"/>
      <c r="G62" s="226"/>
      <c r="H62" s="226">
        <v>0</v>
      </c>
      <c r="I62" s="226">
        <v>0</v>
      </c>
      <c r="J62" s="226">
        <v>0</v>
      </c>
      <c r="K62" s="264">
        <f t="shared" si="0"/>
        <v>0</v>
      </c>
      <c r="L62" s="252"/>
      <c r="M62" s="223"/>
    </row>
    <row r="63" spans="1:13" s="217" customFormat="1">
      <c r="A63" s="223">
        <v>61</v>
      </c>
      <c r="B63" s="250"/>
      <c r="C63" s="233"/>
      <c r="D63" s="233"/>
      <c r="E63" s="233"/>
      <c r="F63" s="233"/>
      <c r="G63" s="226"/>
      <c r="H63" s="226">
        <v>0</v>
      </c>
      <c r="I63" s="226">
        <v>0</v>
      </c>
      <c r="J63" s="226">
        <v>0</v>
      </c>
      <c r="K63" s="264">
        <f t="shared" si="0"/>
        <v>0</v>
      </c>
      <c r="L63" s="252"/>
      <c r="M63" s="223"/>
    </row>
    <row r="64" spans="1:13" s="217" customFormat="1">
      <c r="A64" s="223">
        <v>62</v>
      </c>
      <c r="B64" s="233"/>
      <c r="C64" s="233"/>
      <c r="D64" s="233"/>
      <c r="E64" s="233"/>
      <c r="F64" s="233"/>
      <c r="G64" s="226"/>
      <c r="H64" s="226">
        <v>0</v>
      </c>
      <c r="I64" s="226">
        <v>0</v>
      </c>
      <c r="J64" s="226">
        <v>0</v>
      </c>
      <c r="K64" s="264">
        <f t="shared" si="0"/>
        <v>0</v>
      </c>
      <c r="L64" s="235"/>
      <c r="M64" s="223"/>
    </row>
    <row r="65" spans="1:13" s="217" customFormat="1">
      <c r="A65" s="223">
        <v>63</v>
      </c>
      <c r="B65" s="224"/>
      <c r="C65" s="224"/>
      <c r="D65" s="224"/>
      <c r="E65" s="224"/>
      <c r="F65" s="224"/>
      <c r="G65" s="226"/>
      <c r="H65" s="226">
        <v>0</v>
      </c>
      <c r="I65" s="226">
        <v>0</v>
      </c>
      <c r="J65" s="226">
        <v>0</v>
      </c>
      <c r="K65" s="264">
        <f t="shared" si="0"/>
        <v>0</v>
      </c>
      <c r="L65" s="230"/>
      <c r="M65" s="223"/>
    </row>
    <row r="66" spans="1:13" s="217" customFormat="1">
      <c r="A66" s="223">
        <v>64</v>
      </c>
      <c r="B66" s="233"/>
      <c r="C66" s="233"/>
      <c r="D66" s="233"/>
      <c r="E66" s="233"/>
      <c r="F66" s="233"/>
      <c r="G66" s="226"/>
      <c r="H66" s="226">
        <v>0</v>
      </c>
      <c r="I66" s="226">
        <v>0</v>
      </c>
      <c r="J66" s="226">
        <v>0</v>
      </c>
      <c r="K66" s="264">
        <f t="shared" si="0"/>
        <v>0</v>
      </c>
      <c r="L66" s="235"/>
      <c r="M66" s="223"/>
    </row>
    <row r="67" spans="1:13" s="217" customFormat="1">
      <c r="A67" s="223">
        <v>65</v>
      </c>
      <c r="B67" s="233"/>
      <c r="C67" s="233"/>
      <c r="D67" s="233"/>
      <c r="E67" s="233"/>
      <c r="F67" s="233"/>
      <c r="G67" s="226"/>
      <c r="H67" s="226">
        <v>0</v>
      </c>
      <c r="I67" s="226">
        <v>0</v>
      </c>
      <c r="J67" s="226">
        <v>0</v>
      </c>
      <c r="K67" s="264">
        <f t="shared" si="0"/>
        <v>0</v>
      </c>
      <c r="L67" s="235"/>
      <c r="M67" s="223"/>
    </row>
    <row r="68" spans="1:13" s="217" customFormat="1">
      <c r="A68" s="223">
        <v>66</v>
      </c>
      <c r="B68" s="224"/>
      <c r="C68" s="224"/>
      <c r="D68" s="224"/>
      <c r="E68" s="224"/>
      <c r="F68" s="224"/>
      <c r="G68" s="226"/>
      <c r="H68" s="226">
        <v>0</v>
      </c>
      <c r="I68" s="226">
        <v>0</v>
      </c>
      <c r="J68" s="226">
        <v>0</v>
      </c>
      <c r="K68" s="264">
        <f t="shared" ref="K68:K131" si="1">H68+I68+J68</f>
        <v>0</v>
      </c>
      <c r="L68" s="229"/>
      <c r="M68" s="223"/>
    </row>
    <row r="69" spans="1:13" s="217" customFormat="1">
      <c r="A69" s="223">
        <v>67</v>
      </c>
      <c r="B69" s="224"/>
      <c r="C69" s="224"/>
      <c r="D69" s="224"/>
      <c r="E69" s="224"/>
      <c r="F69" s="224"/>
      <c r="G69" s="226"/>
      <c r="H69" s="226">
        <v>0</v>
      </c>
      <c r="I69" s="226">
        <v>0</v>
      </c>
      <c r="J69" s="226">
        <v>0</v>
      </c>
      <c r="K69" s="264">
        <f t="shared" si="1"/>
        <v>0</v>
      </c>
      <c r="L69" s="230"/>
      <c r="M69" s="223"/>
    </row>
    <row r="70" spans="1:13" s="217" customFormat="1">
      <c r="A70" s="223">
        <v>68</v>
      </c>
      <c r="B70" s="224"/>
      <c r="C70" s="224"/>
      <c r="D70" s="224"/>
      <c r="E70" s="224"/>
      <c r="F70" s="224"/>
      <c r="G70" s="226"/>
      <c r="H70" s="226">
        <v>0</v>
      </c>
      <c r="I70" s="226">
        <v>0</v>
      </c>
      <c r="J70" s="226">
        <v>0</v>
      </c>
      <c r="K70" s="264">
        <f t="shared" si="1"/>
        <v>0</v>
      </c>
      <c r="L70" s="230"/>
      <c r="M70" s="223"/>
    </row>
    <row r="71" spans="1:13" s="217" customFormat="1">
      <c r="A71" s="223">
        <v>69</v>
      </c>
      <c r="B71" s="253"/>
      <c r="C71" s="254"/>
      <c r="D71" s="224"/>
      <c r="E71" s="223"/>
      <c r="F71" s="253"/>
      <c r="G71" s="226"/>
      <c r="H71" s="226">
        <v>0</v>
      </c>
      <c r="I71" s="226">
        <v>0</v>
      </c>
      <c r="J71" s="226">
        <v>0</v>
      </c>
      <c r="K71" s="264">
        <f t="shared" si="1"/>
        <v>0</v>
      </c>
      <c r="L71" s="230"/>
      <c r="M71" s="223"/>
    </row>
    <row r="72" spans="1:13" s="217" customFormat="1">
      <c r="A72" s="223">
        <v>70</v>
      </c>
      <c r="B72" s="224"/>
      <c r="C72" s="224"/>
      <c r="D72" s="224"/>
      <c r="E72" s="224"/>
      <c r="F72" s="224"/>
      <c r="G72" s="226"/>
      <c r="H72" s="226">
        <v>0</v>
      </c>
      <c r="I72" s="226">
        <v>0</v>
      </c>
      <c r="J72" s="226">
        <v>0</v>
      </c>
      <c r="K72" s="264">
        <f t="shared" si="1"/>
        <v>0</v>
      </c>
      <c r="L72" s="227"/>
      <c r="M72" s="223"/>
    </row>
    <row r="73" spans="1:13" s="217" customFormat="1">
      <c r="A73" s="223">
        <v>71</v>
      </c>
      <c r="B73" s="224"/>
      <c r="C73" s="224"/>
      <c r="D73" s="224"/>
      <c r="E73" s="224"/>
      <c r="F73" s="224"/>
      <c r="G73" s="226"/>
      <c r="H73" s="226">
        <v>0</v>
      </c>
      <c r="I73" s="226">
        <v>0</v>
      </c>
      <c r="J73" s="226">
        <v>0</v>
      </c>
      <c r="K73" s="264">
        <f t="shared" si="1"/>
        <v>0</v>
      </c>
      <c r="L73" s="227"/>
      <c r="M73" s="223"/>
    </row>
    <row r="74" spans="1:13" s="217" customFormat="1">
      <c r="A74" s="223">
        <v>72</v>
      </c>
      <c r="B74" s="224"/>
      <c r="C74" s="224"/>
      <c r="D74" s="224"/>
      <c r="E74" s="224"/>
      <c r="F74" s="253"/>
      <c r="G74" s="226"/>
      <c r="H74" s="226">
        <v>0</v>
      </c>
      <c r="I74" s="226">
        <v>0</v>
      </c>
      <c r="J74" s="226">
        <v>0</v>
      </c>
      <c r="K74" s="264">
        <f t="shared" si="1"/>
        <v>0</v>
      </c>
      <c r="L74" s="230"/>
      <c r="M74" s="223"/>
    </row>
    <row r="75" spans="1:13" s="217" customFormat="1">
      <c r="A75" s="223">
        <v>73</v>
      </c>
      <c r="B75" s="224"/>
      <c r="C75" s="224"/>
      <c r="D75" s="224"/>
      <c r="E75" s="224"/>
      <c r="F75" s="253"/>
      <c r="G75" s="226"/>
      <c r="H75" s="226">
        <v>0</v>
      </c>
      <c r="I75" s="226">
        <v>0</v>
      </c>
      <c r="J75" s="226">
        <v>0</v>
      </c>
      <c r="K75" s="264">
        <f t="shared" si="1"/>
        <v>0</v>
      </c>
      <c r="L75" s="230"/>
      <c r="M75" s="223"/>
    </row>
    <row r="76" spans="1:13" s="217" customFormat="1">
      <c r="A76" s="223">
        <v>74</v>
      </c>
      <c r="B76" s="224"/>
      <c r="C76" s="224"/>
      <c r="D76" s="224"/>
      <c r="E76" s="224"/>
      <c r="F76" s="253"/>
      <c r="G76" s="226"/>
      <c r="H76" s="226">
        <v>0</v>
      </c>
      <c r="I76" s="226">
        <v>0</v>
      </c>
      <c r="J76" s="226">
        <v>0</v>
      </c>
      <c r="K76" s="264">
        <f t="shared" si="1"/>
        <v>0</v>
      </c>
      <c r="L76" s="227"/>
      <c r="M76" s="223"/>
    </row>
    <row r="77" spans="1:13" s="217" customFormat="1">
      <c r="A77" s="223">
        <v>75</v>
      </c>
      <c r="B77" s="224"/>
      <c r="C77" s="224"/>
      <c r="D77" s="224"/>
      <c r="E77" s="224"/>
      <c r="F77" s="224"/>
      <c r="G77" s="226"/>
      <c r="H77" s="226">
        <v>0</v>
      </c>
      <c r="I77" s="226">
        <v>0</v>
      </c>
      <c r="J77" s="226">
        <v>0</v>
      </c>
      <c r="K77" s="264">
        <f t="shared" si="1"/>
        <v>0</v>
      </c>
      <c r="L77" s="230"/>
      <c r="M77" s="223"/>
    </row>
    <row r="78" spans="1:13" s="217" customFormat="1">
      <c r="A78" s="223">
        <v>76</v>
      </c>
      <c r="B78" s="224"/>
      <c r="C78" s="224"/>
      <c r="D78" s="224"/>
      <c r="E78" s="224"/>
      <c r="F78" s="224"/>
      <c r="G78" s="226"/>
      <c r="H78" s="226">
        <v>0</v>
      </c>
      <c r="I78" s="226">
        <v>0</v>
      </c>
      <c r="J78" s="226">
        <v>0</v>
      </c>
      <c r="K78" s="264">
        <f t="shared" si="1"/>
        <v>0</v>
      </c>
      <c r="L78" s="230"/>
      <c r="M78" s="223"/>
    </row>
    <row r="79" spans="1:13" s="217" customFormat="1">
      <c r="A79" s="223">
        <v>77</v>
      </c>
      <c r="B79" s="224"/>
      <c r="C79" s="224"/>
      <c r="D79" s="224"/>
      <c r="E79" s="224"/>
      <c r="F79" s="224"/>
      <c r="G79" s="226"/>
      <c r="H79" s="226">
        <v>0</v>
      </c>
      <c r="I79" s="226">
        <v>0</v>
      </c>
      <c r="J79" s="226">
        <v>0</v>
      </c>
      <c r="K79" s="264">
        <f t="shared" si="1"/>
        <v>0</v>
      </c>
      <c r="L79" s="230"/>
      <c r="M79" s="223"/>
    </row>
    <row r="80" spans="1:13" s="217" customFormat="1">
      <c r="A80" s="223">
        <v>78</v>
      </c>
      <c r="B80" s="224"/>
      <c r="C80" s="224"/>
      <c r="D80" s="224"/>
      <c r="E80" s="224"/>
      <c r="F80" s="224"/>
      <c r="G80" s="226"/>
      <c r="H80" s="226">
        <v>0</v>
      </c>
      <c r="I80" s="226">
        <v>0</v>
      </c>
      <c r="J80" s="226">
        <v>0</v>
      </c>
      <c r="K80" s="264">
        <f t="shared" si="1"/>
        <v>0</v>
      </c>
      <c r="L80" s="230"/>
      <c r="M80" s="223"/>
    </row>
    <row r="81" spans="1:13" s="217" customFormat="1">
      <c r="A81" s="223">
        <v>79</v>
      </c>
      <c r="B81" s="224"/>
      <c r="C81" s="224"/>
      <c r="D81" s="224"/>
      <c r="E81" s="224"/>
      <c r="F81" s="224"/>
      <c r="G81" s="226"/>
      <c r="H81" s="226">
        <v>0</v>
      </c>
      <c r="I81" s="226">
        <v>0</v>
      </c>
      <c r="J81" s="226">
        <v>0</v>
      </c>
      <c r="K81" s="264">
        <f t="shared" si="1"/>
        <v>0</v>
      </c>
      <c r="L81" s="230"/>
      <c r="M81" s="223"/>
    </row>
    <row r="82" spans="1:13" s="217" customFormat="1">
      <c r="A82" s="223">
        <v>80</v>
      </c>
      <c r="B82" s="224"/>
      <c r="C82" s="224"/>
      <c r="D82" s="224"/>
      <c r="E82" s="224"/>
      <c r="F82" s="224"/>
      <c r="G82" s="226"/>
      <c r="H82" s="226">
        <v>0</v>
      </c>
      <c r="I82" s="226">
        <v>0</v>
      </c>
      <c r="J82" s="226">
        <v>0</v>
      </c>
      <c r="K82" s="264">
        <f t="shared" si="1"/>
        <v>0</v>
      </c>
      <c r="L82" s="230"/>
      <c r="M82" s="223"/>
    </row>
    <row r="83" spans="1:13" s="217" customFormat="1">
      <c r="A83" s="223">
        <v>81</v>
      </c>
      <c r="B83" s="224"/>
      <c r="C83" s="224"/>
      <c r="D83" s="224"/>
      <c r="E83" s="224"/>
      <c r="F83" s="224"/>
      <c r="G83" s="226"/>
      <c r="H83" s="226">
        <v>0</v>
      </c>
      <c r="I83" s="226">
        <v>0</v>
      </c>
      <c r="J83" s="226">
        <v>0</v>
      </c>
      <c r="K83" s="264">
        <f t="shared" si="1"/>
        <v>0</v>
      </c>
      <c r="L83" s="230"/>
      <c r="M83" s="223"/>
    </row>
    <row r="84" spans="1:13" s="217" customFormat="1">
      <c r="A84" s="223">
        <v>82</v>
      </c>
      <c r="B84" s="224"/>
      <c r="C84" s="224"/>
      <c r="D84" s="224"/>
      <c r="E84" s="224"/>
      <c r="F84" s="224"/>
      <c r="G84" s="226"/>
      <c r="H84" s="226">
        <v>0</v>
      </c>
      <c r="I84" s="226">
        <v>0</v>
      </c>
      <c r="J84" s="226">
        <v>0</v>
      </c>
      <c r="K84" s="264">
        <f t="shared" si="1"/>
        <v>0</v>
      </c>
      <c r="L84" s="230"/>
      <c r="M84" s="223"/>
    </row>
    <row r="85" spans="1:13" s="217" customFormat="1">
      <c r="A85" s="223">
        <v>83</v>
      </c>
      <c r="B85" s="224"/>
      <c r="C85" s="224"/>
      <c r="D85" s="224"/>
      <c r="E85" s="224"/>
      <c r="F85" s="224"/>
      <c r="G85" s="226"/>
      <c r="H85" s="226">
        <v>0</v>
      </c>
      <c r="I85" s="226">
        <v>0</v>
      </c>
      <c r="J85" s="226">
        <v>0</v>
      </c>
      <c r="K85" s="264">
        <f t="shared" si="1"/>
        <v>0</v>
      </c>
      <c r="L85" s="230"/>
      <c r="M85" s="223"/>
    </row>
    <row r="86" spans="1:13" s="217" customFormat="1">
      <c r="A86" s="223">
        <v>84</v>
      </c>
      <c r="B86" s="224"/>
      <c r="C86" s="224"/>
      <c r="D86" s="224"/>
      <c r="E86" s="224"/>
      <c r="F86" s="224"/>
      <c r="G86" s="226"/>
      <c r="H86" s="226">
        <v>0</v>
      </c>
      <c r="I86" s="226">
        <v>0</v>
      </c>
      <c r="J86" s="226">
        <v>0</v>
      </c>
      <c r="K86" s="264">
        <f t="shared" si="1"/>
        <v>0</v>
      </c>
      <c r="L86" s="230"/>
      <c r="M86" s="223"/>
    </row>
    <row r="87" spans="1:13" s="217" customFormat="1">
      <c r="A87" s="223">
        <v>85</v>
      </c>
      <c r="B87" s="224"/>
      <c r="C87" s="224"/>
      <c r="D87" s="224"/>
      <c r="E87" s="224"/>
      <c r="F87" s="224"/>
      <c r="G87" s="226"/>
      <c r="H87" s="226">
        <v>0</v>
      </c>
      <c r="I87" s="226">
        <v>0</v>
      </c>
      <c r="J87" s="226">
        <v>0</v>
      </c>
      <c r="K87" s="264">
        <f t="shared" si="1"/>
        <v>0</v>
      </c>
      <c r="L87" s="230"/>
      <c r="M87" s="223"/>
    </row>
    <row r="88" spans="1:13" s="217" customFormat="1">
      <c r="A88" s="223">
        <v>86</v>
      </c>
      <c r="B88" s="224"/>
      <c r="C88" s="224"/>
      <c r="D88" s="224"/>
      <c r="E88" s="224"/>
      <c r="F88" s="229"/>
      <c r="G88" s="226"/>
      <c r="H88" s="226">
        <v>0</v>
      </c>
      <c r="I88" s="226">
        <v>0</v>
      </c>
      <c r="J88" s="226">
        <v>0</v>
      </c>
      <c r="K88" s="264">
        <f t="shared" si="1"/>
        <v>0</v>
      </c>
      <c r="L88" s="230"/>
      <c r="M88" s="223"/>
    </row>
    <row r="89" spans="1:13" s="217" customFormat="1">
      <c r="A89" s="223">
        <v>87</v>
      </c>
      <c r="B89" s="224"/>
      <c r="C89" s="224"/>
      <c r="D89" s="224"/>
      <c r="E89" s="224"/>
      <c r="F89" s="253"/>
      <c r="G89" s="226"/>
      <c r="H89" s="226">
        <v>0</v>
      </c>
      <c r="I89" s="226">
        <v>0</v>
      </c>
      <c r="J89" s="226">
        <v>0</v>
      </c>
      <c r="K89" s="264">
        <f t="shared" si="1"/>
        <v>0</v>
      </c>
      <c r="L89" s="227"/>
      <c r="M89" s="223"/>
    </row>
    <row r="90" spans="1:13" s="217" customFormat="1">
      <c r="A90" s="223">
        <v>88</v>
      </c>
      <c r="B90" s="224"/>
      <c r="C90" s="224"/>
      <c r="D90" s="224"/>
      <c r="E90" s="224"/>
      <c r="F90" s="224"/>
      <c r="G90" s="226"/>
      <c r="H90" s="226">
        <v>0</v>
      </c>
      <c r="I90" s="226">
        <v>0</v>
      </c>
      <c r="J90" s="226">
        <v>0</v>
      </c>
      <c r="K90" s="264">
        <f t="shared" si="1"/>
        <v>0</v>
      </c>
      <c r="L90" s="227"/>
      <c r="M90" s="223"/>
    </row>
    <row r="91" spans="1:13" s="217" customFormat="1">
      <c r="A91" s="223">
        <v>89</v>
      </c>
      <c r="B91" s="224"/>
      <c r="C91" s="224"/>
      <c r="D91" s="224"/>
      <c r="E91" s="224"/>
      <c r="F91" s="224"/>
      <c r="G91" s="226"/>
      <c r="H91" s="226">
        <v>0</v>
      </c>
      <c r="I91" s="226">
        <v>0</v>
      </c>
      <c r="J91" s="226">
        <v>0</v>
      </c>
      <c r="K91" s="264">
        <f t="shared" si="1"/>
        <v>0</v>
      </c>
      <c r="L91" s="227"/>
      <c r="M91" s="223"/>
    </row>
    <row r="92" spans="1:13" s="217" customFormat="1">
      <c r="A92" s="223">
        <v>90</v>
      </c>
      <c r="B92" s="224"/>
      <c r="C92" s="224"/>
      <c r="D92" s="224"/>
      <c r="E92" s="224"/>
      <c r="F92" s="224"/>
      <c r="G92" s="226"/>
      <c r="H92" s="226">
        <v>0</v>
      </c>
      <c r="I92" s="226">
        <v>0</v>
      </c>
      <c r="J92" s="226">
        <v>0</v>
      </c>
      <c r="K92" s="264">
        <f t="shared" si="1"/>
        <v>0</v>
      </c>
      <c r="L92" s="227"/>
      <c r="M92" s="223"/>
    </row>
    <row r="93" spans="1:13" s="217" customFormat="1">
      <c r="A93" s="223">
        <v>91</v>
      </c>
      <c r="B93" s="224"/>
      <c r="C93" s="224"/>
      <c r="D93" s="224"/>
      <c r="E93" s="224"/>
      <c r="F93" s="224"/>
      <c r="G93" s="226"/>
      <c r="H93" s="226">
        <v>0</v>
      </c>
      <c r="I93" s="226">
        <v>0</v>
      </c>
      <c r="J93" s="226">
        <v>0</v>
      </c>
      <c r="K93" s="264">
        <f t="shared" si="1"/>
        <v>0</v>
      </c>
      <c r="L93" s="227"/>
      <c r="M93" s="223"/>
    </row>
    <row r="94" spans="1:13" s="217" customFormat="1">
      <c r="A94" s="223">
        <v>92</v>
      </c>
      <c r="B94" s="253"/>
      <c r="C94" s="224"/>
      <c r="D94" s="224"/>
      <c r="E94" s="224"/>
      <c r="F94" s="253"/>
      <c r="G94" s="226"/>
      <c r="H94" s="226">
        <v>0</v>
      </c>
      <c r="I94" s="226">
        <v>0</v>
      </c>
      <c r="J94" s="226">
        <v>0</v>
      </c>
      <c r="K94" s="264">
        <f t="shared" si="1"/>
        <v>0</v>
      </c>
      <c r="L94" s="230"/>
      <c r="M94" s="223"/>
    </row>
    <row r="95" spans="1:13" s="217" customFormat="1">
      <c r="A95" s="223">
        <v>93</v>
      </c>
      <c r="B95" s="224"/>
      <c r="C95" s="224"/>
      <c r="D95" s="224"/>
      <c r="E95" s="224"/>
      <c r="F95" s="224"/>
      <c r="G95" s="226"/>
      <c r="H95" s="226">
        <v>0</v>
      </c>
      <c r="I95" s="226">
        <v>0</v>
      </c>
      <c r="J95" s="226">
        <v>0</v>
      </c>
      <c r="K95" s="264">
        <f t="shared" si="1"/>
        <v>0</v>
      </c>
      <c r="L95" s="230"/>
      <c r="M95" s="223"/>
    </row>
    <row r="96" spans="1:13" s="217" customFormat="1">
      <c r="A96" s="223">
        <v>94</v>
      </c>
      <c r="B96" s="224"/>
      <c r="C96" s="224"/>
      <c r="D96" s="224"/>
      <c r="E96" s="224"/>
      <c r="F96" s="224"/>
      <c r="G96" s="226"/>
      <c r="H96" s="226">
        <v>0</v>
      </c>
      <c r="I96" s="226">
        <v>0</v>
      </c>
      <c r="J96" s="226">
        <v>0</v>
      </c>
      <c r="K96" s="264">
        <f t="shared" si="1"/>
        <v>0</v>
      </c>
      <c r="L96" s="227"/>
      <c r="M96" s="255"/>
    </row>
    <row r="97" spans="1:18" s="217" customFormat="1">
      <c r="A97" s="223">
        <v>95</v>
      </c>
      <c r="B97" s="224"/>
      <c r="C97" s="224"/>
      <c r="D97" s="224"/>
      <c r="E97" s="224"/>
      <c r="F97" s="224"/>
      <c r="G97" s="226"/>
      <c r="H97" s="226">
        <v>0</v>
      </c>
      <c r="I97" s="226">
        <v>0</v>
      </c>
      <c r="J97" s="226">
        <v>0</v>
      </c>
      <c r="K97" s="264">
        <f t="shared" si="1"/>
        <v>0</v>
      </c>
      <c r="L97" s="227"/>
      <c r="M97" s="255"/>
    </row>
    <row r="98" spans="1:18" s="217" customFormat="1">
      <c r="A98" s="223">
        <v>96</v>
      </c>
      <c r="B98" s="224"/>
      <c r="C98" s="224"/>
      <c r="D98" s="224"/>
      <c r="E98" s="224"/>
      <c r="F98" s="224"/>
      <c r="G98" s="226"/>
      <c r="H98" s="226">
        <v>0</v>
      </c>
      <c r="I98" s="226">
        <v>0</v>
      </c>
      <c r="J98" s="226">
        <v>0</v>
      </c>
      <c r="K98" s="264">
        <f t="shared" si="1"/>
        <v>0</v>
      </c>
      <c r="L98" s="230"/>
      <c r="M98" s="223"/>
    </row>
    <row r="99" spans="1:18" s="217" customFormat="1">
      <c r="A99" s="223">
        <v>97</v>
      </c>
      <c r="B99" s="224"/>
      <c r="C99" s="224"/>
      <c r="D99" s="224"/>
      <c r="E99" s="224"/>
      <c r="F99" s="224"/>
      <c r="G99" s="226"/>
      <c r="H99" s="226">
        <v>0</v>
      </c>
      <c r="I99" s="226">
        <v>0</v>
      </c>
      <c r="J99" s="226">
        <v>0</v>
      </c>
      <c r="K99" s="264">
        <f t="shared" si="1"/>
        <v>0</v>
      </c>
      <c r="L99" s="227"/>
      <c r="M99" s="223"/>
    </row>
    <row r="100" spans="1:18" s="217" customFormat="1">
      <c r="A100" s="223">
        <v>98</v>
      </c>
      <c r="B100" s="224"/>
      <c r="C100" s="224"/>
      <c r="D100" s="224"/>
      <c r="E100" s="224"/>
      <c r="F100" s="224"/>
      <c r="G100" s="226"/>
      <c r="H100" s="226">
        <v>0</v>
      </c>
      <c r="I100" s="226">
        <v>0</v>
      </c>
      <c r="J100" s="226">
        <v>0</v>
      </c>
      <c r="K100" s="264">
        <f t="shared" si="1"/>
        <v>0</v>
      </c>
      <c r="L100" s="256"/>
      <c r="M100" s="230"/>
      <c r="N100" s="218"/>
      <c r="O100" s="220"/>
      <c r="P100" s="220"/>
      <c r="Q100" s="220"/>
      <c r="R100" s="219"/>
    </row>
    <row r="101" spans="1:18" s="217" customFormat="1">
      <c r="A101" s="223">
        <v>99</v>
      </c>
      <c r="B101" s="257"/>
      <c r="C101" s="257"/>
      <c r="D101" s="257"/>
      <c r="E101" s="257"/>
      <c r="F101" s="257"/>
      <c r="G101" s="226"/>
      <c r="H101" s="226">
        <v>0</v>
      </c>
      <c r="I101" s="226">
        <v>0</v>
      </c>
      <c r="J101" s="226">
        <v>0</v>
      </c>
      <c r="K101" s="264">
        <f t="shared" si="1"/>
        <v>0</v>
      </c>
      <c r="L101" s="258"/>
      <c r="M101" s="255"/>
    </row>
    <row r="102" spans="1:18" s="217" customFormat="1">
      <c r="A102" s="223">
        <v>100</v>
      </c>
      <c r="B102" s="257"/>
      <c r="C102" s="257"/>
      <c r="D102" s="257"/>
      <c r="E102" s="257"/>
      <c r="F102" s="257"/>
      <c r="G102" s="226"/>
      <c r="H102" s="226">
        <v>0</v>
      </c>
      <c r="I102" s="226">
        <v>0</v>
      </c>
      <c r="J102" s="226">
        <v>0</v>
      </c>
      <c r="K102" s="264">
        <f t="shared" si="1"/>
        <v>0</v>
      </c>
      <c r="L102" s="258"/>
      <c r="M102" s="255"/>
    </row>
    <row r="103" spans="1:18" s="217" customFormat="1">
      <c r="A103" s="223">
        <v>101</v>
      </c>
      <c r="B103" s="257"/>
      <c r="C103" s="257"/>
      <c r="D103" s="257"/>
      <c r="E103" s="257"/>
      <c r="F103" s="257"/>
      <c r="G103" s="226"/>
      <c r="H103" s="226">
        <v>0</v>
      </c>
      <c r="I103" s="226">
        <v>0</v>
      </c>
      <c r="J103" s="226">
        <v>0</v>
      </c>
      <c r="K103" s="264">
        <f t="shared" si="1"/>
        <v>0</v>
      </c>
      <c r="L103" s="258"/>
      <c r="M103" s="255"/>
    </row>
    <row r="104" spans="1:18" s="217" customFormat="1">
      <c r="A104" s="223">
        <v>102</v>
      </c>
      <c r="B104" s="223"/>
      <c r="C104" s="228"/>
      <c r="D104" s="223"/>
      <c r="E104" s="223"/>
      <c r="F104" s="223"/>
      <c r="G104" s="226"/>
      <c r="H104" s="226">
        <v>0</v>
      </c>
      <c r="I104" s="226">
        <v>0</v>
      </c>
      <c r="J104" s="226">
        <v>0</v>
      </c>
      <c r="K104" s="264">
        <f t="shared" si="1"/>
        <v>0</v>
      </c>
      <c r="L104" s="228"/>
      <c r="M104" s="223"/>
    </row>
    <row r="105" spans="1:18" s="217" customFormat="1">
      <c r="A105" s="223">
        <v>103</v>
      </c>
      <c r="B105" s="223"/>
      <c r="C105" s="226"/>
      <c r="D105" s="223"/>
      <c r="E105" s="223"/>
      <c r="F105" s="223"/>
      <c r="G105" s="226"/>
      <c r="H105" s="226">
        <v>0</v>
      </c>
      <c r="I105" s="226">
        <v>0</v>
      </c>
      <c r="J105" s="226">
        <v>0</v>
      </c>
      <c r="K105" s="264">
        <f t="shared" si="1"/>
        <v>0</v>
      </c>
      <c r="L105" s="228"/>
      <c r="M105" s="223"/>
    </row>
    <row r="106" spans="1:18" s="217" customFormat="1">
      <c r="A106" s="223">
        <v>104</v>
      </c>
      <c r="B106" s="223"/>
      <c r="C106" s="228"/>
      <c r="D106" s="223"/>
      <c r="E106" s="223"/>
      <c r="F106" s="223"/>
      <c r="G106" s="226"/>
      <c r="H106" s="226">
        <v>0</v>
      </c>
      <c r="I106" s="226">
        <v>0</v>
      </c>
      <c r="J106" s="226">
        <v>0</v>
      </c>
      <c r="K106" s="264">
        <f t="shared" si="1"/>
        <v>0</v>
      </c>
      <c r="L106" s="228"/>
      <c r="M106" s="223"/>
    </row>
    <row r="107" spans="1:18" s="217" customFormat="1">
      <c r="A107" s="223">
        <v>105</v>
      </c>
      <c r="B107" s="223"/>
      <c r="C107" s="228"/>
      <c r="D107" s="223"/>
      <c r="E107" s="223"/>
      <c r="F107" s="223"/>
      <c r="G107" s="226"/>
      <c r="H107" s="226">
        <v>0</v>
      </c>
      <c r="I107" s="226">
        <v>0</v>
      </c>
      <c r="J107" s="226">
        <v>0</v>
      </c>
      <c r="K107" s="264">
        <f t="shared" si="1"/>
        <v>0</v>
      </c>
      <c r="L107" s="228"/>
      <c r="M107" s="223"/>
    </row>
    <row r="108" spans="1:18" s="217" customFormat="1">
      <c r="A108" s="223">
        <v>106</v>
      </c>
      <c r="B108" s="223"/>
      <c r="C108" s="228"/>
      <c r="D108" s="223"/>
      <c r="E108" s="223"/>
      <c r="F108" s="223"/>
      <c r="G108" s="226"/>
      <c r="H108" s="226">
        <v>0</v>
      </c>
      <c r="I108" s="226">
        <v>0</v>
      </c>
      <c r="J108" s="226">
        <v>0</v>
      </c>
      <c r="K108" s="264">
        <f t="shared" si="1"/>
        <v>0</v>
      </c>
      <c r="L108" s="228"/>
      <c r="M108" s="223"/>
    </row>
    <row r="109" spans="1:18" s="217" customFormat="1">
      <c r="A109" s="223">
        <v>107</v>
      </c>
      <c r="B109" s="223"/>
      <c r="C109" s="228"/>
      <c r="D109" s="223"/>
      <c r="E109" s="223"/>
      <c r="F109" s="223"/>
      <c r="G109" s="226"/>
      <c r="H109" s="226">
        <v>0</v>
      </c>
      <c r="I109" s="226">
        <v>0</v>
      </c>
      <c r="J109" s="226">
        <v>0</v>
      </c>
      <c r="K109" s="264">
        <f t="shared" si="1"/>
        <v>0</v>
      </c>
      <c r="L109" s="228"/>
      <c r="M109" s="223"/>
    </row>
    <row r="110" spans="1:18" s="217" customFormat="1">
      <c r="A110" s="223">
        <v>108</v>
      </c>
      <c r="B110" s="223"/>
      <c r="C110" s="228"/>
      <c r="D110" s="223"/>
      <c r="E110" s="223"/>
      <c r="F110" s="223"/>
      <c r="G110" s="226"/>
      <c r="H110" s="226">
        <v>0</v>
      </c>
      <c r="I110" s="226">
        <v>0</v>
      </c>
      <c r="J110" s="226">
        <v>0</v>
      </c>
      <c r="K110" s="264">
        <f t="shared" si="1"/>
        <v>0</v>
      </c>
      <c r="L110" s="228"/>
      <c r="M110" s="223"/>
    </row>
    <row r="111" spans="1:18" s="217" customFormat="1">
      <c r="A111" s="223">
        <v>109</v>
      </c>
      <c r="B111" s="223"/>
      <c r="C111" s="228"/>
      <c r="D111" s="223"/>
      <c r="E111" s="223"/>
      <c r="F111" s="223"/>
      <c r="G111" s="226"/>
      <c r="H111" s="226">
        <v>0</v>
      </c>
      <c r="I111" s="226">
        <v>0</v>
      </c>
      <c r="J111" s="226">
        <v>0</v>
      </c>
      <c r="K111" s="264">
        <f t="shared" si="1"/>
        <v>0</v>
      </c>
      <c r="L111" s="228"/>
      <c r="M111" s="223"/>
    </row>
    <row r="112" spans="1:18" s="217" customFormat="1">
      <c r="A112" s="223">
        <v>110</v>
      </c>
      <c r="B112" s="223"/>
      <c r="C112" s="228"/>
      <c r="D112" s="223"/>
      <c r="E112" s="223"/>
      <c r="F112" s="223"/>
      <c r="G112" s="226"/>
      <c r="H112" s="226">
        <v>0</v>
      </c>
      <c r="I112" s="226">
        <v>0</v>
      </c>
      <c r="J112" s="226">
        <v>0</v>
      </c>
      <c r="K112" s="264">
        <f t="shared" si="1"/>
        <v>0</v>
      </c>
      <c r="L112" s="228"/>
      <c r="M112" s="223"/>
    </row>
    <row r="113" spans="1:13" s="217" customFormat="1">
      <c r="A113" s="223">
        <v>111</v>
      </c>
      <c r="B113" s="223"/>
      <c r="C113" s="228"/>
      <c r="D113" s="223"/>
      <c r="E113" s="223"/>
      <c r="F113" s="223"/>
      <c r="G113" s="226"/>
      <c r="H113" s="226">
        <v>0</v>
      </c>
      <c r="I113" s="226">
        <v>0</v>
      </c>
      <c r="J113" s="226">
        <v>0</v>
      </c>
      <c r="K113" s="264">
        <f t="shared" si="1"/>
        <v>0</v>
      </c>
      <c r="L113" s="228"/>
      <c r="M113" s="223"/>
    </row>
    <row r="114" spans="1:13" s="217" customFormat="1">
      <c r="A114" s="223">
        <v>112</v>
      </c>
      <c r="B114" s="223"/>
      <c r="C114" s="228"/>
      <c r="D114" s="223"/>
      <c r="E114" s="223"/>
      <c r="F114" s="223"/>
      <c r="G114" s="226"/>
      <c r="H114" s="226">
        <v>0</v>
      </c>
      <c r="I114" s="226">
        <v>0</v>
      </c>
      <c r="J114" s="226">
        <v>0</v>
      </c>
      <c r="K114" s="264">
        <f t="shared" si="1"/>
        <v>0</v>
      </c>
      <c r="L114" s="228"/>
      <c r="M114" s="223"/>
    </row>
    <row r="115" spans="1:13" s="217" customFormat="1">
      <c r="A115" s="223">
        <v>113</v>
      </c>
      <c r="B115" s="223"/>
      <c r="C115" s="228"/>
      <c r="D115" s="223"/>
      <c r="E115" s="223"/>
      <c r="F115" s="223"/>
      <c r="G115" s="226"/>
      <c r="H115" s="226">
        <v>0</v>
      </c>
      <c r="I115" s="226">
        <v>0</v>
      </c>
      <c r="J115" s="226">
        <v>0</v>
      </c>
      <c r="K115" s="264">
        <f t="shared" si="1"/>
        <v>0</v>
      </c>
      <c r="L115" s="228"/>
      <c r="M115" s="223"/>
    </row>
    <row r="116" spans="1:13" s="217" customFormat="1">
      <c r="A116" s="223">
        <v>114</v>
      </c>
      <c r="B116" s="223"/>
      <c r="C116" s="228"/>
      <c r="D116" s="223"/>
      <c r="E116" s="223"/>
      <c r="F116" s="223"/>
      <c r="G116" s="226"/>
      <c r="H116" s="226">
        <v>0</v>
      </c>
      <c r="I116" s="226">
        <v>0</v>
      </c>
      <c r="J116" s="226">
        <v>0</v>
      </c>
      <c r="K116" s="264">
        <f t="shared" si="1"/>
        <v>0</v>
      </c>
      <c r="L116" s="228"/>
      <c r="M116" s="223"/>
    </row>
    <row r="117" spans="1:13" s="217" customFormat="1">
      <c r="A117" s="223">
        <v>115</v>
      </c>
      <c r="B117" s="223"/>
      <c r="C117" s="228"/>
      <c r="D117" s="223"/>
      <c r="E117" s="223"/>
      <c r="F117" s="223"/>
      <c r="G117" s="226"/>
      <c r="H117" s="226">
        <v>0</v>
      </c>
      <c r="I117" s="226">
        <v>0</v>
      </c>
      <c r="J117" s="226">
        <v>0</v>
      </c>
      <c r="K117" s="264">
        <f t="shared" si="1"/>
        <v>0</v>
      </c>
      <c r="L117" s="228"/>
      <c r="M117" s="223"/>
    </row>
    <row r="118" spans="1:13" s="217" customFormat="1">
      <c r="A118" s="223">
        <v>116</v>
      </c>
      <c r="B118" s="223"/>
      <c r="C118" s="228"/>
      <c r="D118" s="223"/>
      <c r="E118" s="223"/>
      <c r="F118" s="223"/>
      <c r="G118" s="226"/>
      <c r="H118" s="226">
        <v>0</v>
      </c>
      <c r="I118" s="226">
        <v>0</v>
      </c>
      <c r="J118" s="226">
        <v>0</v>
      </c>
      <c r="K118" s="264">
        <f t="shared" si="1"/>
        <v>0</v>
      </c>
      <c r="L118" s="228"/>
      <c r="M118" s="223"/>
    </row>
    <row r="119" spans="1:13" s="217" customFormat="1">
      <c r="A119" s="223">
        <v>117</v>
      </c>
      <c r="B119" s="223"/>
      <c r="C119" s="228"/>
      <c r="D119" s="223"/>
      <c r="E119" s="223"/>
      <c r="F119" s="223"/>
      <c r="G119" s="226"/>
      <c r="H119" s="226">
        <v>0</v>
      </c>
      <c r="I119" s="226">
        <v>0</v>
      </c>
      <c r="J119" s="226">
        <v>0</v>
      </c>
      <c r="K119" s="264">
        <f t="shared" si="1"/>
        <v>0</v>
      </c>
      <c r="L119" s="228"/>
      <c r="M119" s="223"/>
    </row>
    <row r="120" spans="1:13" s="217" customFormat="1">
      <c r="A120" s="223">
        <v>118</v>
      </c>
      <c r="B120" s="223"/>
      <c r="C120" s="228"/>
      <c r="D120" s="223"/>
      <c r="E120" s="223"/>
      <c r="F120" s="223"/>
      <c r="G120" s="226"/>
      <c r="H120" s="226">
        <v>0</v>
      </c>
      <c r="I120" s="226">
        <v>0</v>
      </c>
      <c r="J120" s="226">
        <v>0</v>
      </c>
      <c r="K120" s="264">
        <f t="shared" si="1"/>
        <v>0</v>
      </c>
      <c r="L120" s="228"/>
      <c r="M120" s="223"/>
    </row>
    <row r="121" spans="1:13" s="217" customFormat="1">
      <c r="A121" s="223">
        <v>119</v>
      </c>
      <c r="B121" s="223"/>
      <c r="C121" s="228"/>
      <c r="D121" s="223"/>
      <c r="E121" s="223"/>
      <c r="F121" s="223"/>
      <c r="G121" s="226"/>
      <c r="H121" s="226">
        <v>0</v>
      </c>
      <c r="I121" s="226">
        <v>0</v>
      </c>
      <c r="J121" s="226">
        <v>0</v>
      </c>
      <c r="K121" s="264">
        <f t="shared" si="1"/>
        <v>0</v>
      </c>
      <c r="L121" s="228"/>
      <c r="M121" s="223"/>
    </row>
    <row r="122" spans="1:13" s="217" customFormat="1">
      <c r="A122" s="223">
        <v>120</v>
      </c>
      <c r="B122" s="223"/>
      <c r="C122" s="228"/>
      <c r="D122" s="223"/>
      <c r="E122" s="223"/>
      <c r="F122" s="223"/>
      <c r="G122" s="226"/>
      <c r="H122" s="226">
        <v>0</v>
      </c>
      <c r="I122" s="226">
        <v>0</v>
      </c>
      <c r="J122" s="226">
        <v>0</v>
      </c>
      <c r="K122" s="264">
        <f t="shared" si="1"/>
        <v>0</v>
      </c>
      <c r="L122" s="228"/>
      <c r="M122" s="223"/>
    </row>
    <row r="123" spans="1:13" s="217" customFormat="1">
      <c r="A123" s="223">
        <v>121</v>
      </c>
      <c r="B123" s="223"/>
      <c r="C123" s="228"/>
      <c r="D123" s="223"/>
      <c r="E123" s="223"/>
      <c r="F123" s="223"/>
      <c r="G123" s="226"/>
      <c r="H123" s="226">
        <v>0</v>
      </c>
      <c r="I123" s="226">
        <v>0</v>
      </c>
      <c r="J123" s="226">
        <v>0</v>
      </c>
      <c r="K123" s="264">
        <f t="shared" si="1"/>
        <v>0</v>
      </c>
      <c r="L123" s="228"/>
      <c r="M123" s="223"/>
    </row>
    <row r="124" spans="1:13" s="217" customFormat="1">
      <c r="A124" s="223">
        <v>122</v>
      </c>
      <c r="B124" s="223"/>
      <c r="C124" s="228"/>
      <c r="D124" s="223"/>
      <c r="E124" s="223"/>
      <c r="F124" s="223"/>
      <c r="G124" s="226"/>
      <c r="H124" s="226">
        <v>0</v>
      </c>
      <c r="I124" s="226">
        <v>0</v>
      </c>
      <c r="J124" s="226">
        <v>0</v>
      </c>
      <c r="K124" s="264">
        <f t="shared" si="1"/>
        <v>0</v>
      </c>
      <c r="L124" s="228"/>
      <c r="M124" s="223"/>
    </row>
    <row r="125" spans="1:13" s="217" customFormat="1">
      <c r="A125" s="223">
        <v>123</v>
      </c>
      <c r="B125" s="223"/>
      <c r="C125" s="228"/>
      <c r="D125" s="223"/>
      <c r="E125" s="223"/>
      <c r="F125" s="223"/>
      <c r="G125" s="226"/>
      <c r="H125" s="226">
        <v>0</v>
      </c>
      <c r="I125" s="226">
        <v>0</v>
      </c>
      <c r="J125" s="226">
        <v>0</v>
      </c>
      <c r="K125" s="264">
        <f t="shared" si="1"/>
        <v>0</v>
      </c>
      <c r="L125" s="228"/>
      <c r="M125" s="223"/>
    </row>
    <row r="126" spans="1:13" s="217" customFormat="1">
      <c r="A126" s="223">
        <v>124</v>
      </c>
      <c r="B126" s="223"/>
      <c r="C126" s="228"/>
      <c r="D126" s="223"/>
      <c r="E126" s="223"/>
      <c r="F126" s="223"/>
      <c r="G126" s="226"/>
      <c r="H126" s="226">
        <v>0</v>
      </c>
      <c r="I126" s="226">
        <v>0</v>
      </c>
      <c r="J126" s="226">
        <v>0</v>
      </c>
      <c r="K126" s="264">
        <f t="shared" si="1"/>
        <v>0</v>
      </c>
      <c r="L126" s="228"/>
      <c r="M126" s="223"/>
    </row>
    <row r="127" spans="1:13" s="217" customFormat="1">
      <c r="A127" s="223">
        <v>125</v>
      </c>
      <c r="B127" s="223"/>
      <c r="C127" s="228"/>
      <c r="D127" s="223"/>
      <c r="E127" s="223"/>
      <c r="F127" s="223"/>
      <c r="G127" s="226"/>
      <c r="H127" s="226">
        <v>0</v>
      </c>
      <c r="I127" s="226">
        <v>0</v>
      </c>
      <c r="J127" s="226">
        <v>0</v>
      </c>
      <c r="K127" s="264">
        <f t="shared" si="1"/>
        <v>0</v>
      </c>
      <c r="L127" s="228"/>
      <c r="M127" s="223"/>
    </row>
    <row r="128" spans="1:13" s="217" customFormat="1">
      <c r="A128" s="223">
        <v>126</v>
      </c>
      <c r="B128" s="223"/>
      <c r="C128" s="228"/>
      <c r="D128" s="223"/>
      <c r="E128" s="223"/>
      <c r="F128" s="223"/>
      <c r="G128" s="226"/>
      <c r="H128" s="226">
        <v>0</v>
      </c>
      <c r="I128" s="226">
        <v>0</v>
      </c>
      <c r="J128" s="226">
        <v>0</v>
      </c>
      <c r="K128" s="264">
        <f t="shared" si="1"/>
        <v>0</v>
      </c>
      <c r="L128" s="228"/>
      <c r="M128" s="223"/>
    </row>
    <row r="129" spans="1:13" s="217" customFormat="1">
      <c r="A129" s="223">
        <v>127</v>
      </c>
      <c r="B129" s="223"/>
      <c r="C129" s="228"/>
      <c r="D129" s="223"/>
      <c r="E129" s="223"/>
      <c r="F129" s="223"/>
      <c r="G129" s="226"/>
      <c r="H129" s="226">
        <v>0</v>
      </c>
      <c r="I129" s="226">
        <v>0</v>
      </c>
      <c r="J129" s="226">
        <v>0</v>
      </c>
      <c r="K129" s="264">
        <f t="shared" si="1"/>
        <v>0</v>
      </c>
      <c r="L129" s="228"/>
      <c r="M129" s="223"/>
    </row>
    <row r="130" spans="1:13" s="217" customFormat="1">
      <c r="A130" s="223">
        <v>128</v>
      </c>
      <c r="B130" s="223"/>
      <c r="C130" s="228"/>
      <c r="D130" s="223"/>
      <c r="E130" s="223"/>
      <c r="F130" s="223"/>
      <c r="G130" s="226"/>
      <c r="H130" s="226">
        <v>0</v>
      </c>
      <c r="I130" s="226">
        <v>0</v>
      </c>
      <c r="J130" s="226">
        <v>0</v>
      </c>
      <c r="K130" s="264">
        <f t="shared" si="1"/>
        <v>0</v>
      </c>
      <c r="L130" s="228"/>
      <c r="M130" s="223"/>
    </row>
    <row r="131" spans="1:13" s="217" customFormat="1">
      <c r="A131" s="223">
        <v>129</v>
      </c>
      <c r="B131" s="223"/>
      <c r="C131" s="228"/>
      <c r="D131" s="223"/>
      <c r="E131" s="223"/>
      <c r="F131" s="223"/>
      <c r="G131" s="226"/>
      <c r="H131" s="226">
        <v>0</v>
      </c>
      <c r="I131" s="226">
        <v>0</v>
      </c>
      <c r="J131" s="226">
        <v>0</v>
      </c>
      <c r="K131" s="264">
        <f t="shared" si="1"/>
        <v>0</v>
      </c>
      <c r="L131" s="228"/>
      <c r="M131" s="223"/>
    </row>
    <row r="132" spans="1:13" s="217" customFormat="1">
      <c r="A132" s="223">
        <v>130</v>
      </c>
      <c r="B132" s="223"/>
      <c r="C132" s="228"/>
      <c r="D132" s="223"/>
      <c r="E132" s="223"/>
      <c r="F132" s="223"/>
      <c r="G132" s="226"/>
      <c r="H132" s="226">
        <v>0</v>
      </c>
      <c r="I132" s="226">
        <v>0</v>
      </c>
      <c r="J132" s="226">
        <v>0</v>
      </c>
      <c r="K132" s="264">
        <f t="shared" ref="K132:K195" si="2">H132+I132+J132</f>
        <v>0</v>
      </c>
      <c r="L132" s="228"/>
      <c r="M132" s="223"/>
    </row>
    <row r="133" spans="1:13" s="217" customFormat="1">
      <c r="A133" s="223">
        <v>131</v>
      </c>
      <c r="B133" s="223"/>
      <c r="C133" s="228"/>
      <c r="D133" s="223"/>
      <c r="E133" s="223"/>
      <c r="F133" s="223"/>
      <c r="G133" s="226"/>
      <c r="H133" s="226">
        <v>0</v>
      </c>
      <c r="I133" s="226">
        <v>0</v>
      </c>
      <c r="J133" s="226">
        <v>0</v>
      </c>
      <c r="K133" s="264">
        <f t="shared" si="2"/>
        <v>0</v>
      </c>
      <c r="L133" s="228"/>
      <c r="M133" s="223"/>
    </row>
    <row r="134" spans="1:13" s="217" customFormat="1">
      <c r="A134" s="223">
        <v>132</v>
      </c>
      <c r="B134" s="223"/>
      <c r="C134" s="228"/>
      <c r="D134" s="223"/>
      <c r="E134" s="223"/>
      <c r="F134" s="223"/>
      <c r="G134" s="226"/>
      <c r="H134" s="226">
        <v>0</v>
      </c>
      <c r="I134" s="226">
        <v>0</v>
      </c>
      <c r="J134" s="226">
        <v>0</v>
      </c>
      <c r="K134" s="264">
        <f t="shared" si="2"/>
        <v>0</v>
      </c>
      <c r="L134" s="228"/>
      <c r="M134" s="223"/>
    </row>
    <row r="135" spans="1:13" s="217" customFormat="1">
      <c r="A135" s="223">
        <v>133</v>
      </c>
      <c r="B135" s="223"/>
      <c r="C135" s="228"/>
      <c r="D135" s="223"/>
      <c r="E135" s="223"/>
      <c r="F135" s="223"/>
      <c r="G135" s="226"/>
      <c r="H135" s="226">
        <v>0</v>
      </c>
      <c r="I135" s="226">
        <v>0</v>
      </c>
      <c r="J135" s="226">
        <v>0</v>
      </c>
      <c r="K135" s="264">
        <f t="shared" si="2"/>
        <v>0</v>
      </c>
      <c r="L135" s="228"/>
      <c r="M135" s="223"/>
    </row>
    <row r="136" spans="1:13" s="217" customFormat="1">
      <c r="A136" s="223">
        <v>134</v>
      </c>
      <c r="B136" s="223"/>
      <c r="C136" s="228"/>
      <c r="D136" s="223"/>
      <c r="E136" s="223"/>
      <c r="F136" s="223"/>
      <c r="G136" s="226"/>
      <c r="H136" s="226">
        <v>0</v>
      </c>
      <c r="I136" s="226">
        <v>0</v>
      </c>
      <c r="J136" s="226">
        <v>0</v>
      </c>
      <c r="K136" s="264">
        <f t="shared" si="2"/>
        <v>0</v>
      </c>
      <c r="L136" s="228"/>
      <c r="M136" s="223"/>
    </row>
    <row r="137" spans="1:13" s="217" customFormat="1">
      <c r="A137" s="223">
        <v>135</v>
      </c>
      <c r="B137" s="223"/>
      <c r="C137" s="228"/>
      <c r="D137" s="223"/>
      <c r="E137" s="223"/>
      <c r="F137" s="223"/>
      <c r="G137" s="226"/>
      <c r="H137" s="226">
        <v>0</v>
      </c>
      <c r="I137" s="226">
        <v>0</v>
      </c>
      <c r="J137" s="226">
        <v>0</v>
      </c>
      <c r="K137" s="264">
        <f t="shared" si="2"/>
        <v>0</v>
      </c>
      <c r="L137" s="228"/>
      <c r="M137" s="223"/>
    </row>
    <row r="138" spans="1:13" s="217" customFormat="1">
      <c r="A138" s="223">
        <v>136</v>
      </c>
      <c r="B138" s="223"/>
      <c r="C138" s="228"/>
      <c r="D138" s="223"/>
      <c r="E138" s="223"/>
      <c r="F138" s="223"/>
      <c r="G138" s="226"/>
      <c r="H138" s="226">
        <v>0</v>
      </c>
      <c r="I138" s="226">
        <v>0</v>
      </c>
      <c r="J138" s="226">
        <v>0</v>
      </c>
      <c r="K138" s="264">
        <f t="shared" si="2"/>
        <v>0</v>
      </c>
      <c r="L138" s="228"/>
      <c r="M138" s="223"/>
    </row>
    <row r="139" spans="1:13" s="217" customFormat="1">
      <c r="A139" s="223">
        <v>137</v>
      </c>
      <c r="B139" s="223"/>
      <c r="C139" s="228"/>
      <c r="D139" s="223"/>
      <c r="E139" s="223"/>
      <c r="F139" s="223"/>
      <c r="G139" s="226"/>
      <c r="H139" s="226">
        <v>0</v>
      </c>
      <c r="I139" s="226">
        <v>0</v>
      </c>
      <c r="J139" s="226">
        <v>0</v>
      </c>
      <c r="K139" s="264">
        <f t="shared" si="2"/>
        <v>0</v>
      </c>
      <c r="L139" s="228"/>
      <c r="M139" s="223"/>
    </row>
    <row r="140" spans="1:13" s="217" customFormat="1">
      <c r="A140" s="223">
        <v>138</v>
      </c>
      <c r="B140" s="223"/>
      <c r="C140" s="228"/>
      <c r="D140" s="223"/>
      <c r="E140" s="223"/>
      <c r="F140" s="223"/>
      <c r="G140" s="226"/>
      <c r="H140" s="226">
        <v>0</v>
      </c>
      <c r="I140" s="226">
        <v>0</v>
      </c>
      <c r="J140" s="226">
        <v>0</v>
      </c>
      <c r="K140" s="264">
        <f t="shared" si="2"/>
        <v>0</v>
      </c>
      <c r="L140" s="228"/>
      <c r="M140" s="223"/>
    </row>
    <row r="141" spans="1:13" s="217" customFormat="1">
      <c r="A141" s="223">
        <v>139</v>
      </c>
      <c r="B141" s="223"/>
      <c r="C141" s="228"/>
      <c r="D141" s="223"/>
      <c r="E141" s="223"/>
      <c r="F141" s="223"/>
      <c r="G141" s="226"/>
      <c r="H141" s="226">
        <v>0</v>
      </c>
      <c r="I141" s="226">
        <v>0</v>
      </c>
      <c r="J141" s="226">
        <v>0</v>
      </c>
      <c r="K141" s="264">
        <f t="shared" si="2"/>
        <v>0</v>
      </c>
      <c r="L141" s="228"/>
      <c r="M141" s="223"/>
    </row>
    <row r="142" spans="1:13" s="217" customFormat="1">
      <c r="A142" s="223">
        <v>140</v>
      </c>
      <c r="B142" s="223"/>
      <c r="C142" s="228"/>
      <c r="D142" s="223"/>
      <c r="E142" s="223"/>
      <c r="F142" s="223"/>
      <c r="G142" s="226"/>
      <c r="H142" s="226">
        <v>0</v>
      </c>
      <c r="I142" s="226">
        <v>0</v>
      </c>
      <c r="J142" s="226">
        <v>0</v>
      </c>
      <c r="K142" s="264">
        <f t="shared" si="2"/>
        <v>0</v>
      </c>
      <c r="L142" s="228"/>
      <c r="M142" s="223"/>
    </row>
    <row r="143" spans="1:13" s="217" customFormat="1">
      <c r="A143" s="223">
        <v>141</v>
      </c>
      <c r="B143" s="223"/>
      <c r="C143" s="228"/>
      <c r="D143" s="223"/>
      <c r="E143" s="223"/>
      <c r="F143" s="223"/>
      <c r="G143" s="226"/>
      <c r="H143" s="226">
        <v>0</v>
      </c>
      <c r="I143" s="226">
        <v>0</v>
      </c>
      <c r="J143" s="226">
        <v>0</v>
      </c>
      <c r="K143" s="264">
        <f t="shared" si="2"/>
        <v>0</v>
      </c>
      <c r="L143" s="228"/>
      <c r="M143" s="223"/>
    </row>
    <row r="144" spans="1:13" s="217" customFormat="1">
      <c r="A144" s="223">
        <v>142</v>
      </c>
      <c r="B144" s="223"/>
      <c r="C144" s="228"/>
      <c r="D144" s="223"/>
      <c r="E144" s="223"/>
      <c r="F144" s="223"/>
      <c r="G144" s="226"/>
      <c r="H144" s="226">
        <v>0</v>
      </c>
      <c r="I144" s="226">
        <v>0</v>
      </c>
      <c r="J144" s="226">
        <v>0</v>
      </c>
      <c r="K144" s="264">
        <f t="shared" si="2"/>
        <v>0</v>
      </c>
      <c r="L144" s="228"/>
      <c r="M144" s="223"/>
    </row>
    <row r="145" spans="1:13" s="217" customFormat="1">
      <c r="A145" s="223">
        <v>143</v>
      </c>
      <c r="B145" s="223"/>
      <c r="C145" s="228"/>
      <c r="D145" s="223"/>
      <c r="E145" s="223"/>
      <c r="F145" s="223"/>
      <c r="G145" s="226"/>
      <c r="H145" s="226">
        <v>0</v>
      </c>
      <c r="I145" s="226">
        <v>0</v>
      </c>
      <c r="J145" s="226">
        <v>0</v>
      </c>
      <c r="K145" s="264">
        <f t="shared" si="2"/>
        <v>0</v>
      </c>
      <c r="L145" s="228"/>
      <c r="M145" s="223"/>
    </row>
    <row r="146" spans="1:13" s="217" customFormat="1">
      <c r="A146" s="223">
        <v>144</v>
      </c>
      <c r="B146" s="223"/>
      <c r="C146" s="228"/>
      <c r="D146" s="223"/>
      <c r="E146" s="223"/>
      <c r="F146" s="223"/>
      <c r="G146" s="226"/>
      <c r="H146" s="226">
        <v>0</v>
      </c>
      <c r="I146" s="226">
        <v>0</v>
      </c>
      <c r="J146" s="226">
        <v>0</v>
      </c>
      <c r="K146" s="264">
        <f t="shared" si="2"/>
        <v>0</v>
      </c>
      <c r="L146" s="228"/>
      <c r="M146" s="223"/>
    </row>
    <row r="147" spans="1:13" s="217" customFormat="1">
      <c r="A147" s="223">
        <v>145</v>
      </c>
      <c r="B147" s="223"/>
      <c r="C147" s="228"/>
      <c r="D147" s="223"/>
      <c r="E147" s="223"/>
      <c r="F147" s="223"/>
      <c r="G147" s="226"/>
      <c r="H147" s="226">
        <v>0</v>
      </c>
      <c r="I147" s="226">
        <v>0</v>
      </c>
      <c r="J147" s="226">
        <v>0</v>
      </c>
      <c r="K147" s="264">
        <f t="shared" si="2"/>
        <v>0</v>
      </c>
      <c r="L147" s="228"/>
      <c r="M147" s="223"/>
    </row>
    <row r="148" spans="1:13" s="217" customFormat="1">
      <c r="A148" s="223">
        <v>146</v>
      </c>
      <c r="B148" s="223"/>
      <c r="C148" s="228"/>
      <c r="D148" s="223"/>
      <c r="E148" s="223"/>
      <c r="F148" s="223"/>
      <c r="G148" s="226"/>
      <c r="H148" s="226">
        <v>0</v>
      </c>
      <c r="I148" s="226">
        <v>0</v>
      </c>
      <c r="J148" s="226">
        <v>0</v>
      </c>
      <c r="K148" s="264">
        <f t="shared" si="2"/>
        <v>0</v>
      </c>
      <c r="L148" s="228"/>
      <c r="M148" s="223"/>
    </row>
    <row r="149" spans="1:13" s="217" customFormat="1">
      <c r="A149" s="223">
        <v>147</v>
      </c>
      <c r="B149" s="223"/>
      <c r="C149" s="228"/>
      <c r="D149" s="223"/>
      <c r="E149" s="223"/>
      <c r="F149" s="223"/>
      <c r="G149" s="226"/>
      <c r="H149" s="226">
        <v>0</v>
      </c>
      <c r="I149" s="226">
        <v>0</v>
      </c>
      <c r="J149" s="226">
        <v>0</v>
      </c>
      <c r="K149" s="264">
        <f t="shared" si="2"/>
        <v>0</v>
      </c>
      <c r="L149" s="228"/>
      <c r="M149" s="223"/>
    </row>
    <row r="150" spans="1:13" s="217" customFormat="1">
      <c r="A150" s="223">
        <v>148</v>
      </c>
      <c r="B150" s="223"/>
      <c r="C150" s="228"/>
      <c r="D150" s="223"/>
      <c r="E150" s="223"/>
      <c r="F150" s="223"/>
      <c r="G150" s="226"/>
      <c r="H150" s="226">
        <v>0</v>
      </c>
      <c r="I150" s="226">
        <v>0</v>
      </c>
      <c r="J150" s="226">
        <v>0</v>
      </c>
      <c r="K150" s="264">
        <f t="shared" si="2"/>
        <v>0</v>
      </c>
      <c r="L150" s="228"/>
      <c r="M150" s="223"/>
    </row>
    <row r="151" spans="1:13" s="217" customFormat="1">
      <c r="A151" s="223">
        <v>149</v>
      </c>
      <c r="B151" s="223"/>
      <c r="C151" s="228"/>
      <c r="D151" s="223"/>
      <c r="E151" s="223"/>
      <c r="F151" s="223"/>
      <c r="G151" s="226"/>
      <c r="H151" s="226">
        <v>0</v>
      </c>
      <c r="I151" s="226">
        <v>0</v>
      </c>
      <c r="J151" s="226">
        <v>0</v>
      </c>
      <c r="K151" s="264">
        <f t="shared" si="2"/>
        <v>0</v>
      </c>
      <c r="L151" s="228"/>
      <c r="M151" s="223"/>
    </row>
    <row r="152" spans="1:13" s="217" customFormat="1">
      <c r="A152" s="223">
        <v>150</v>
      </c>
      <c r="B152" s="223"/>
      <c r="C152" s="228"/>
      <c r="D152" s="223"/>
      <c r="E152" s="223"/>
      <c r="F152" s="223"/>
      <c r="G152" s="226"/>
      <c r="H152" s="226">
        <v>0</v>
      </c>
      <c r="I152" s="226">
        <v>0</v>
      </c>
      <c r="J152" s="226">
        <v>0</v>
      </c>
      <c r="K152" s="264">
        <f t="shared" si="2"/>
        <v>0</v>
      </c>
      <c r="L152" s="228"/>
      <c r="M152" s="223"/>
    </row>
    <row r="153" spans="1:13" s="217" customFormat="1">
      <c r="A153" s="223">
        <v>151</v>
      </c>
      <c r="B153" s="223"/>
      <c r="C153" s="228"/>
      <c r="D153" s="223"/>
      <c r="E153" s="223"/>
      <c r="F153" s="223"/>
      <c r="G153" s="226"/>
      <c r="H153" s="226">
        <v>0</v>
      </c>
      <c r="I153" s="226">
        <v>0</v>
      </c>
      <c r="J153" s="226">
        <v>0</v>
      </c>
      <c r="K153" s="264">
        <f t="shared" si="2"/>
        <v>0</v>
      </c>
      <c r="L153" s="228"/>
      <c r="M153" s="223"/>
    </row>
    <row r="154" spans="1:13" s="217" customFormat="1">
      <c r="A154" s="223">
        <v>152</v>
      </c>
      <c r="B154" s="223"/>
      <c r="C154" s="228"/>
      <c r="D154" s="223"/>
      <c r="E154" s="223"/>
      <c r="F154" s="223"/>
      <c r="G154" s="226"/>
      <c r="H154" s="226">
        <v>0</v>
      </c>
      <c r="I154" s="226">
        <v>0</v>
      </c>
      <c r="J154" s="226">
        <v>0</v>
      </c>
      <c r="K154" s="264">
        <f t="shared" si="2"/>
        <v>0</v>
      </c>
      <c r="L154" s="228"/>
      <c r="M154" s="223"/>
    </row>
    <row r="155" spans="1:13" s="217" customFormat="1">
      <c r="A155" s="223">
        <v>153</v>
      </c>
      <c r="B155" s="223"/>
      <c r="C155" s="228"/>
      <c r="D155" s="223"/>
      <c r="E155" s="223"/>
      <c r="F155" s="223"/>
      <c r="G155" s="226"/>
      <c r="H155" s="226">
        <v>0</v>
      </c>
      <c r="I155" s="226">
        <v>0</v>
      </c>
      <c r="J155" s="226">
        <v>0</v>
      </c>
      <c r="K155" s="264">
        <f t="shared" si="2"/>
        <v>0</v>
      </c>
      <c r="L155" s="228"/>
      <c r="M155" s="223"/>
    </row>
    <row r="156" spans="1:13" s="217" customFormat="1">
      <c r="A156" s="223">
        <v>154</v>
      </c>
      <c r="B156" s="223"/>
      <c r="C156" s="228"/>
      <c r="D156" s="223"/>
      <c r="E156" s="223"/>
      <c r="F156" s="223"/>
      <c r="G156" s="226"/>
      <c r="H156" s="226">
        <v>0</v>
      </c>
      <c r="I156" s="226">
        <v>0</v>
      </c>
      <c r="J156" s="226">
        <v>0</v>
      </c>
      <c r="K156" s="264">
        <f t="shared" si="2"/>
        <v>0</v>
      </c>
      <c r="L156" s="228"/>
      <c r="M156" s="223"/>
    </row>
    <row r="157" spans="1:13" s="217" customFormat="1">
      <c r="A157" s="223">
        <v>155</v>
      </c>
      <c r="B157" s="223"/>
      <c r="C157" s="228"/>
      <c r="D157" s="223"/>
      <c r="E157" s="223"/>
      <c r="F157" s="223"/>
      <c r="G157" s="226"/>
      <c r="H157" s="226">
        <v>0</v>
      </c>
      <c r="I157" s="226">
        <v>0</v>
      </c>
      <c r="J157" s="226">
        <v>0</v>
      </c>
      <c r="K157" s="264">
        <f t="shared" si="2"/>
        <v>0</v>
      </c>
      <c r="L157" s="228"/>
      <c r="M157" s="223"/>
    </row>
    <row r="158" spans="1:13" s="217" customFormat="1">
      <c r="A158" s="223">
        <v>156</v>
      </c>
      <c r="B158" s="223"/>
      <c r="C158" s="228"/>
      <c r="D158" s="223"/>
      <c r="E158" s="223"/>
      <c r="F158" s="223"/>
      <c r="G158" s="226"/>
      <c r="H158" s="226">
        <v>0</v>
      </c>
      <c r="I158" s="226">
        <v>0</v>
      </c>
      <c r="J158" s="226">
        <v>0</v>
      </c>
      <c r="K158" s="264">
        <f t="shared" si="2"/>
        <v>0</v>
      </c>
      <c r="L158" s="228"/>
      <c r="M158" s="223"/>
    </row>
    <row r="159" spans="1:13" s="217" customFormat="1">
      <c r="A159" s="223">
        <v>157</v>
      </c>
      <c r="B159" s="223"/>
      <c r="C159" s="228"/>
      <c r="D159" s="223"/>
      <c r="E159" s="223"/>
      <c r="F159" s="223"/>
      <c r="G159" s="226"/>
      <c r="H159" s="226">
        <v>0</v>
      </c>
      <c r="I159" s="226">
        <v>0</v>
      </c>
      <c r="J159" s="226">
        <v>0</v>
      </c>
      <c r="K159" s="264">
        <f t="shared" si="2"/>
        <v>0</v>
      </c>
      <c r="L159" s="228"/>
      <c r="M159" s="223"/>
    </row>
    <row r="160" spans="1:13" s="217" customFormat="1">
      <c r="A160" s="223">
        <v>158</v>
      </c>
      <c r="B160" s="223"/>
      <c r="C160" s="228"/>
      <c r="D160" s="223"/>
      <c r="E160" s="223"/>
      <c r="F160" s="223"/>
      <c r="G160" s="226"/>
      <c r="H160" s="226">
        <v>0</v>
      </c>
      <c r="I160" s="226">
        <v>0</v>
      </c>
      <c r="J160" s="226">
        <v>0</v>
      </c>
      <c r="K160" s="264">
        <f t="shared" si="2"/>
        <v>0</v>
      </c>
      <c r="L160" s="228"/>
      <c r="M160" s="223"/>
    </row>
    <row r="161" spans="1:13" s="217" customFormat="1">
      <c r="A161" s="223">
        <v>159</v>
      </c>
      <c r="B161" s="223"/>
      <c r="C161" s="228"/>
      <c r="D161" s="223"/>
      <c r="E161" s="223"/>
      <c r="F161" s="223"/>
      <c r="G161" s="226"/>
      <c r="H161" s="226">
        <v>0</v>
      </c>
      <c r="I161" s="226">
        <v>0</v>
      </c>
      <c r="J161" s="226">
        <v>0</v>
      </c>
      <c r="K161" s="264">
        <f t="shared" si="2"/>
        <v>0</v>
      </c>
      <c r="L161" s="228"/>
      <c r="M161" s="223"/>
    </row>
    <row r="162" spans="1:13" s="217" customFormat="1">
      <c r="A162" s="223">
        <v>160</v>
      </c>
      <c r="B162" s="223"/>
      <c r="C162" s="228"/>
      <c r="D162" s="223"/>
      <c r="E162" s="223"/>
      <c r="F162" s="223"/>
      <c r="G162" s="226"/>
      <c r="H162" s="226">
        <v>0</v>
      </c>
      <c r="I162" s="226">
        <v>0</v>
      </c>
      <c r="J162" s="226">
        <v>0</v>
      </c>
      <c r="K162" s="264">
        <f t="shared" si="2"/>
        <v>0</v>
      </c>
      <c r="L162" s="228"/>
      <c r="M162" s="223"/>
    </row>
    <row r="163" spans="1:13" s="217" customFormat="1">
      <c r="A163" s="223">
        <v>161</v>
      </c>
      <c r="B163" s="223"/>
      <c r="C163" s="228"/>
      <c r="D163" s="223"/>
      <c r="E163" s="223"/>
      <c r="F163" s="223"/>
      <c r="G163" s="226"/>
      <c r="H163" s="226">
        <v>0</v>
      </c>
      <c r="I163" s="226">
        <v>0</v>
      </c>
      <c r="J163" s="226">
        <v>0</v>
      </c>
      <c r="K163" s="264">
        <f t="shared" si="2"/>
        <v>0</v>
      </c>
      <c r="L163" s="228"/>
      <c r="M163" s="223"/>
    </row>
    <row r="164" spans="1:13" s="217" customFormat="1">
      <c r="A164" s="223">
        <v>162</v>
      </c>
      <c r="B164" s="223"/>
      <c r="C164" s="228"/>
      <c r="D164" s="223"/>
      <c r="E164" s="223"/>
      <c r="F164" s="223"/>
      <c r="G164" s="226"/>
      <c r="H164" s="226">
        <v>0</v>
      </c>
      <c r="I164" s="226">
        <v>0</v>
      </c>
      <c r="J164" s="226">
        <v>0</v>
      </c>
      <c r="K164" s="264">
        <f t="shared" si="2"/>
        <v>0</v>
      </c>
      <c r="L164" s="228"/>
      <c r="M164" s="223"/>
    </row>
    <row r="165" spans="1:13" s="217" customFormat="1">
      <c r="A165" s="223">
        <v>163</v>
      </c>
      <c r="B165" s="223"/>
      <c r="C165" s="228"/>
      <c r="D165" s="223"/>
      <c r="E165" s="223"/>
      <c r="F165" s="223"/>
      <c r="G165" s="226"/>
      <c r="H165" s="226">
        <v>0</v>
      </c>
      <c r="I165" s="226">
        <v>0</v>
      </c>
      <c r="J165" s="226">
        <v>0</v>
      </c>
      <c r="K165" s="264">
        <f t="shared" si="2"/>
        <v>0</v>
      </c>
      <c r="L165" s="228"/>
      <c r="M165" s="223"/>
    </row>
    <row r="166" spans="1:13" s="217" customFormat="1">
      <c r="A166" s="223">
        <v>164</v>
      </c>
      <c r="B166" s="223"/>
      <c r="C166" s="228"/>
      <c r="D166" s="223"/>
      <c r="E166" s="223"/>
      <c r="F166" s="223"/>
      <c r="G166" s="226"/>
      <c r="H166" s="226">
        <v>0</v>
      </c>
      <c r="I166" s="226">
        <v>0</v>
      </c>
      <c r="J166" s="226">
        <v>0</v>
      </c>
      <c r="K166" s="264">
        <f t="shared" si="2"/>
        <v>0</v>
      </c>
      <c r="L166" s="228"/>
      <c r="M166" s="223"/>
    </row>
    <row r="167" spans="1:13" s="217" customFormat="1">
      <c r="A167" s="223">
        <v>165</v>
      </c>
      <c r="B167" s="223"/>
      <c r="C167" s="228"/>
      <c r="D167" s="223"/>
      <c r="E167" s="223"/>
      <c r="F167" s="223"/>
      <c r="G167" s="226"/>
      <c r="H167" s="226">
        <v>0</v>
      </c>
      <c r="I167" s="226">
        <v>0</v>
      </c>
      <c r="J167" s="226">
        <v>0</v>
      </c>
      <c r="K167" s="264">
        <f t="shared" si="2"/>
        <v>0</v>
      </c>
      <c r="L167" s="228"/>
      <c r="M167" s="223"/>
    </row>
    <row r="168" spans="1:13" s="217" customFormat="1">
      <c r="A168" s="223">
        <v>166</v>
      </c>
      <c r="B168" s="223"/>
      <c r="C168" s="228"/>
      <c r="D168" s="223"/>
      <c r="E168" s="223"/>
      <c r="F168" s="223"/>
      <c r="G168" s="226"/>
      <c r="H168" s="226">
        <v>0</v>
      </c>
      <c r="I168" s="226">
        <v>0</v>
      </c>
      <c r="J168" s="226">
        <v>0</v>
      </c>
      <c r="K168" s="264">
        <f t="shared" si="2"/>
        <v>0</v>
      </c>
      <c r="L168" s="228"/>
      <c r="M168" s="223"/>
    </row>
    <row r="169" spans="1:13" s="217" customFormat="1">
      <c r="A169" s="223">
        <v>167</v>
      </c>
      <c r="B169" s="223"/>
      <c r="C169" s="228"/>
      <c r="D169" s="223"/>
      <c r="E169" s="223"/>
      <c r="F169" s="223"/>
      <c r="G169" s="226"/>
      <c r="H169" s="226">
        <v>0</v>
      </c>
      <c r="I169" s="226">
        <v>0</v>
      </c>
      <c r="J169" s="226">
        <v>0</v>
      </c>
      <c r="K169" s="264">
        <f t="shared" si="2"/>
        <v>0</v>
      </c>
      <c r="L169" s="228"/>
      <c r="M169" s="223"/>
    </row>
    <row r="170" spans="1:13" s="217" customFormat="1">
      <c r="A170" s="223">
        <v>168</v>
      </c>
      <c r="B170" s="223"/>
      <c r="C170" s="228"/>
      <c r="D170" s="223"/>
      <c r="E170" s="223"/>
      <c r="F170" s="223"/>
      <c r="G170" s="226"/>
      <c r="H170" s="226">
        <v>0</v>
      </c>
      <c r="I170" s="226">
        <v>0</v>
      </c>
      <c r="J170" s="226">
        <v>0</v>
      </c>
      <c r="K170" s="264">
        <f t="shared" si="2"/>
        <v>0</v>
      </c>
      <c r="L170" s="228"/>
      <c r="M170" s="223"/>
    </row>
    <row r="171" spans="1:13" s="217" customFormat="1">
      <c r="A171" s="223">
        <v>169</v>
      </c>
      <c r="B171" s="223"/>
      <c r="C171" s="228"/>
      <c r="D171" s="223"/>
      <c r="E171" s="223"/>
      <c r="F171" s="223"/>
      <c r="G171" s="226"/>
      <c r="H171" s="226">
        <v>0</v>
      </c>
      <c r="I171" s="226">
        <v>0</v>
      </c>
      <c r="J171" s="226">
        <v>0</v>
      </c>
      <c r="K171" s="264">
        <f t="shared" si="2"/>
        <v>0</v>
      </c>
      <c r="L171" s="228"/>
      <c r="M171" s="223"/>
    </row>
    <row r="172" spans="1:13" s="217" customFormat="1">
      <c r="A172" s="223">
        <v>170</v>
      </c>
      <c r="B172" s="223"/>
      <c r="C172" s="228"/>
      <c r="D172" s="223"/>
      <c r="E172" s="223"/>
      <c r="F172" s="223"/>
      <c r="G172" s="226"/>
      <c r="H172" s="226">
        <v>0</v>
      </c>
      <c r="I172" s="226">
        <v>0</v>
      </c>
      <c r="J172" s="226">
        <v>0</v>
      </c>
      <c r="K172" s="264">
        <f t="shared" si="2"/>
        <v>0</v>
      </c>
      <c r="L172" s="228"/>
      <c r="M172" s="223"/>
    </row>
    <row r="173" spans="1:13" s="217" customFormat="1">
      <c r="A173" s="223">
        <v>171</v>
      </c>
      <c r="B173" s="223"/>
      <c r="C173" s="228"/>
      <c r="D173" s="223"/>
      <c r="E173" s="223"/>
      <c r="F173" s="223"/>
      <c r="G173" s="226"/>
      <c r="H173" s="226">
        <v>0</v>
      </c>
      <c r="I173" s="226">
        <v>0</v>
      </c>
      <c r="J173" s="226">
        <v>0</v>
      </c>
      <c r="K173" s="264">
        <f t="shared" si="2"/>
        <v>0</v>
      </c>
      <c r="L173" s="228"/>
      <c r="M173" s="223"/>
    </row>
    <row r="174" spans="1:13" s="217" customFormat="1">
      <c r="A174" s="223">
        <v>172</v>
      </c>
      <c r="B174" s="223"/>
      <c r="C174" s="228"/>
      <c r="D174" s="223"/>
      <c r="E174" s="223"/>
      <c r="F174" s="223"/>
      <c r="G174" s="226"/>
      <c r="H174" s="226">
        <v>0</v>
      </c>
      <c r="I174" s="226">
        <v>0</v>
      </c>
      <c r="J174" s="226">
        <v>0</v>
      </c>
      <c r="K174" s="264">
        <f t="shared" si="2"/>
        <v>0</v>
      </c>
      <c r="L174" s="228"/>
      <c r="M174" s="223"/>
    </row>
    <row r="175" spans="1:13" s="217" customFormat="1">
      <c r="A175" s="223">
        <v>173</v>
      </c>
      <c r="B175" s="223"/>
      <c r="C175" s="228"/>
      <c r="D175" s="223"/>
      <c r="E175" s="223"/>
      <c r="F175" s="223"/>
      <c r="G175" s="226"/>
      <c r="H175" s="226">
        <v>0</v>
      </c>
      <c r="I175" s="226">
        <v>0</v>
      </c>
      <c r="J175" s="226">
        <v>0</v>
      </c>
      <c r="K175" s="264">
        <f t="shared" si="2"/>
        <v>0</v>
      </c>
      <c r="L175" s="228"/>
      <c r="M175" s="223"/>
    </row>
    <row r="176" spans="1:13" s="217" customFormat="1">
      <c r="A176" s="223">
        <v>174</v>
      </c>
      <c r="B176" s="223"/>
      <c r="C176" s="228"/>
      <c r="D176" s="223"/>
      <c r="E176" s="223"/>
      <c r="F176" s="223"/>
      <c r="G176" s="226"/>
      <c r="H176" s="226">
        <v>0</v>
      </c>
      <c r="I176" s="226">
        <v>0</v>
      </c>
      <c r="J176" s="226">
        <v>0</v>
      </c>
      <c r="K176" s="264">
        <f t="shared" si="2"/>
        <v>0</v>
      </c>
      <c r="L176" s="228"/>
      <c r="M176" s="223"/>
    </row>
    <row r="177" spans="1:13" s="217" customFormat="1">
      <c r="A177" s="223">
        <v>175</v>
      </c>
      <c r="B177" s="223"/>
      <c r="C177" s="228"/>
      <c r="D177" s="223"/>
      <c r="E177" s="223"/>
      <c r="F177" s="223"/>
      <c r="G177" s="226"/>
      <c r="H177" s="226">
        <v>0</v>
      </c>
      <c r="I177" s="226">
        <v>0</v>
      </c>
      <c r="J177" s="226">
        <v>0</v>
      </c>
      <c r="K177" s="264">
        <f t="shared" si="2"/>
        <v>0</v>
      </c>
      <c r="L177" s="228"/>
      <c r="M177" s="223"/>
    </row>
    <row r="178" spans="1:13" s="217" customFormat="1">
      <c r="A178" s="223">
        <v>176</v>
      </c>
      <c r="B178" s="223"/>
      <c r="C178" s="228"/>
      <c r="D178" s="223"/>
      <c r="E178" s="223"/>
      <c r="F178" s="223"/>
      <c r="G178" s="226"/>
      <c r="H178" s="226">
        <v>0</v>
      </c>
      <c r="I178" s="226">
        <v>0</v>
      </c>
      <c r="J178" s="226">
        <v>0</v>
      </c>
      <c r="K178" s="264">
        <f t="shared" si="2"/>
        <v>0</v>
      </c>
      <c r="L178" s="228"/>
      <c r="M178" s="223"/>
    </row>
    <row r="179" spans="1:13" s="217" customFormat="1">
      <c r="A179" s="223">
        <v>177</v>
      </c>
      <c r="B179" s="223"/>
      <c r="C179" s="228"/>
      <c r="D179" s="223"/>
      <c r="E179" s="223"/>
      <c r="F179" s="223"/>
      <c r="G179" s="226"/>
      <c r="H179" s="226">
        <v>0</v>
      </c>
      <c r="I179" s="226">
        <v>0</v>
      </c>
      <c r="J179" s="226">
        <v>0</v>
      </c>
      <c r="K179" s="264">
        <f t="shared" si="2"/>
        <v>0</v>
      </c>
      <c r="L179" s="228"/>
      <c r="M179" s="223"/>
    </row>
    <row r="180" spans="1:13" s="217" customFormat="1">
      <c r="A180" s="223">
        <v>178</v>
      </c>
      <c r="B180" s="223"/>
      <c r="C180" s="228"/>
      <c r="D180" s="223"/>
      <c r="E180" s="223"/>
      <c r="F180" s="223"/>
      <c r="G180" s="226"/>
      <c r="H180" s="226">
        <v>0</v>
      </c>
      <c r="I180" s="226">
        <v>0</v>
      </c>
      <c r="J180" s="226">
        <v>0</v>
      </c>
      <c r="K180" s="264">
        <f t="shared" si="2"/>
        <v>0</v>
      </c>
      <c r="L180" s="228"/>
      <c r="M180" s="223"/>
    </row>
    <row r="181" spans="1:13" s="217" customFormat="1">
      <c r="A181" s="223">
        <v>179</v>
      </c>
      <c r="B181" s="223"/>
      <c r="C181" s="228"/>
      <c r="D181" s="223"/>
      <c r="E181" s="223"/>
      <c r="F181" s="223"/>
      <c r="G181" s="226"/>
      <c r="H181" s="226">
        <v>0</v>
      </c>
      <c r="I181" s="226">
        <v>0</v>
      </c>
      <c r="J181" s="226">
        <v>0</v>
      </c>
      <c r="K181" s="264">
        <f t="shared" si="2"/>
        <v>0</v>
      </c>
      <c r="L181" s="228"/>
      <c r="M181" s="223"/>
    </row>
    <row r="182" spans="1:13" s="217" customFormat="1">
      <c r="A182" s="223">
        <v>180</v>
      </c>
      <c r="B182" s="223"/>
      <c r="C182" s="228"/>
      <c r="D182" s="223"/>
      <c r="E182" s="223"/>
      <c r="F182" s="223"/>
      <c r="G182" s="226"/>
      <c r="H182" s="226">
        <v>0</v>
      </c>
      <c r="I182" s="226">
        <v>0</v>
      </c>
      <c r="J182" s="226">
        <v>0</v>
      </c>
      <c r="K182" s="264">
        <f t="shared" si="2"/>
        <v>0</v>
      </c>
      <c r="L182" s="228"/>
      <c r="M182" s="223"/>
    </row>
    <row r="183" spans="1:13" s="217" customFormat="1">
      <c r="A183" s="223">
        <v>181</v>
      </c>
      <c r="B183" s="223"/>
      <c r="C183" s="228"/>
      <c r="D183" s="223"/>
      <c r="E183" s="223"/>
      <c r="F183" s="223"/>
      <c r="G183" s="226"/>
      <c r="H183" s="226">
        <v>0</v>
      </c>
      <c r="I183" s="226">
        <v>0</v>
      </c>
      <c r="J183" s="226">
        <v>0</v>
      </c>
      <c r="K183" s="264">
        <f t="shared" si="2"/>
        <v>0</v>
      </c>
      <c r="L183" s="228"/>
      <c r="M183" s="223"/>
    </row>
    <row r="184" spans="1:13" s="217" customFormat="1">
      <c r="A184" s="223">
        <v>182</v>
      </c>
      <c r="B184" s="223"/>
      <c r="C184" s="228"/>
      <c r="D184" s="223"/>
      <c r="E184" s="223"/>
      <c r="F184" s="223"/>
      <c r="G184" s="226"/>
      <c r="H184" s="226">
        <v>0</v>
      </c>
      <c r="I184" s="226">
        <v>0</v>
      </c>
      <c r="J184" s="226">
        <v>0</v>
      </c>
      <c r="K184" s="264">
        <f t="shared" si="2"/>
        <v>0</v>
      </c>
      <c r="L184" s="228"/>
      <c r="M184" s="223"/>
    </row>
    <row r="185" spans="1:13" s="217" customFormat="1">
      <c r="A185" s="223">
        <v>183</v>
      </c>
      <c r="B185" s="223"/>
      <c r="C185" s="228"/>
      <c r="D185" s="223"/>
      <c r="E185" s="223"/>
      <c r="F185" s="223"/>
      <c r="G185" s="226"/>
      <c r="H185" s="226">
        <v>0</v>
      </c>
      <c r="I185" s="226">
        <v>0</v>
      </c>
      <c r="J185" s="226">
        <v>0</v>
      </c>
      <c r="K185" s="264">
        <f t="shared" si="2"/>
        <v>0</v>
      </c>
      <c r="L185" s="228"/>
      <c r="M185" s="223"/>
    </row>
    <row r="186" spans="1:13" s="217" customFormat="1">
      <c r="A186" s="223">
        <v>184</v>
      </c>
      <c r="B186" s="223"/>
      <c r="C186" s="228"/>
      <c r="D186" s="223"/>
      <c r="E186" s="223"/>
      <c r="F186" s="223"/>
      <c r="G186" s="226"/>
      <c r="H186" s="226">
        <v>0</v>
      </c>
      <c r="I186" s="226">
        <v>0</v>
      </c>
      <c r="J186" s="226">
        <v>0</v>
      </c>
      <c r="K186" s="264">
        <f t="shared" si="2"/>
        <v>0</v>
      </c>
      <c r="L186" s="228"/>
      <c r="M186" s="223"/>
    </row>
    <row r="187" spans="1:13" s="217" customFormat="1">
      <c r="A187" s="223">
        <v>185</v>
      </c>
      <c r="B187" s="223"/>
      <c r="C187" s="228"/>
      <c r="D187" s="223"/>
      <c r="E187" s="223"/>
      <c r="F187" s="223"/>
      <c r="G187" s="226"/>
      <c r="H187" s="226">
        <v>0</v>
      </c>
      <c r="I187" s="226">
        <v>0</v>
      </c>
      <c r="J187" s="226">
        <v>0</v>
      </c>
      <c r="K187" s="264">
        <f t="shared" si="2"/>
        <v>0</v>
      </c>
      <c r="L187" s="228"/>
      <c r="M187" s="223"/>
    </row>
    <row r="188" spans="1:13" s="217" customFormat="1">
      <c r="A188" s="223">
        <v>186</v>
      </c>
      <c r="B188" s="223"/>
      <c r="C188" s="228"/>
      <c r="D188" s="223"/>
      <c r="E188" s="223"/>
      <c r="F188" s="223"/>
      <c r="G188" s="226"/>
      <c r="H188" s="226">
        <v>0</v>
      </c>
      <c r="I188" s="226">
        <v>0</v>
      </c>
      <c r="J188" s="226">
        <v>0</v>
      </c>
      <c r="K188" s="264">
        <f t="shared" si="2"/>
        <v>0</v>
      </c>
      <c r="L188" s="228"/>
      <c r="M188" s="223"/>
    </row>
    <row r="189" spans="1:13" s="217" customFormat="1">
      <c r="A189" s="223">
        <v>187</v>
      </c>
      <c r="B189" s="223"/>
      <c r="C189" s="228"/>
      <c r="D189" s="223"/>
      <c r="E189" s="223"/>
      <c r="F189" s="223"/>
      <c r="G189" s="226"/>
      <c r="H189" s="226">
        <v>0</v>
      </c>
      <c r="I189" s="226">
        <v>0</v>
      </c>
      <c r="J189" s="226">
        <v>0</v>
      </c>
      <c r="K189" s="264">
        <f t="shared" si="2"/>
        <v>0</v>
      </c>
      <c r="L189" s="228"/>
      <c r="M189" s="223"/>
    </row>
    <row r="190" spans="1:13" s="217" customFormat="1">
      <c r="A190" s="223">
        <v>188</v>
      </c>
      <c r="B190" s="223"/>
      <c r="C190" s="228"/>
      <c r="D190" s="223"/>
      <c r="E190" s="223"/>
      <c r="F190" s="223"/>
      <c r="G190" s="226"/>
      <c r="H190" s="226">
        <v>0</v>
      </c>
      <c r="I190" s="226">
        <v>0</v>
      </c>
      <c r="J190" s="226">
        <v>0</v>
      </c>
      <c r="K190" s="264">
        <f t="shared" si="2"/>
        <v>0</v>
      </c>
      <c r="L190" s="228"/>
      <c r="M190" s="223"/>
    </row>
    <row r="191" spans="1:13" s="217" customFormat="1">
      <c r="A191" s="223">
        <v>189</v>
      </c>
      <c r="B191" s="223"/>
      <c r="C191" s="228"/>
      <c r="D191" s="223"/>
      <c r="E191" s="223"/>
      <c r="F191" s="223"/>
      <c r="G191" s="226"/>
      <c r="H191" s="226">
        <v>0</v>
      </c>
      <c r="I191" s="226">
        <v>0</v>
      </c>
      <c r="J191" s="226">
        <v>0</v>
      </c>
      <c r="K191" s="264">
        <f t="shared" si="2"/>
        <v>0</v>
      </c>
      <c r="L191" s="228"/>
      <c r="M191" s="223"/>
    </row>
    <row r="192" spans="1:13" s="217" customFormat="1">
      <c r="A192" s="223">
        <v>190</v>
      </c>
      <c r="B192" s="223"/>
      <c r="C192" s="228"/>
      <c r="D192" s="223"/>
      <c r="E192" s="223"/>
      <c r="F192" s="223"/>
      <c r="G192" s="226"/>
      <c r="H192" s="226">
        <v>0</v>
      </c>
      <c r="I192" s="226">
        <v>0</v>
      </c>
      <c r="J192" s="226">
        <v>0</v>
      </c>
      <c r="K192" s="264">
        <f t="shared" si="2"/>
        <v>0</v>
      </c>
      <c r="L192" s="228"/>
      <c r="M192" s="223"/>
    </row>
    <row r="193" spans="1:13" s="217" customFormat="1">
      <c r="A193" s="223">
        <v>191</v>
      </c>
      <c r="B193" s="223"/>
      <c r="C193" s="228"/>
      <c r="D193" s="223"/>
      <c r="E193" s="223"/>
      <c r="F193" s="223"/>
      <c r="G193" s="226"/>
      <c r="H193" s="226">
        <v>0</v>
      </c>
      <c r="I193" s="226">
        <v>0</v>
      </c>
      <c r="J193" s="226">
        <v>0</v>
      </c>
      <c r="K193" s="264">
        <f t="shared" si="2"/>
        <v>0</v>
      </c>
      <c r="L193" s="228"/>
      <c r="M193" s="223"/>
    </row>
    <row r="194" spans="1:13" s="217" customFormat="1">
      <c r="A194" s="223">
        <v>192</v>
      </c>
      <c r="B194" s="223"/>
      <c r="C194" s="228"/>
      <c r="D194" s="223"/>
      <c r="E194" s="223"/>
      <c r="F194" s="223"/>
      <c r="G194" s="226"/>
      <c r="H194" s="226">
        <v>0</v>
      </c>
      <c r="I194" s="226">
        <v>0</v>
      </c>
      <c r="J194" s="226">
        <v>0</v>
      </c>
      <c r="K194" s="264">
        <f t="shared" si="2"/>
        <v>0</v>
      </c>
      <c r="L194" s="228"/>
      <c r="M194" s="223"/>
    </row>
    <row r="195" spans="1:13" s="217" customFormat="1">
      <c r="A195" s="223">
        <v>193</v>
      </c>
      <c r="B195" s="223"/>
      <c r="C195" s="228"/>
      <c r="D195" s="223"/>
      <c r="E195" s="223"/>
      <c r="F195" s="223"/>
      <c r="G195" s="226"/>
      <c r="H195" s="226">
        <v>0</v>
      </c>
      <c r="I195" s="226">
        <v>0</v>
      </c>
      <c r="J195" s="226">
        <v>0</v>
      </c>
      <c r="K195" s="264">
        <f t="shared" si="2"/>
        <v>0</v>
      </c>
      <c r="L195" s="228"/>
      <c r="M195" s="223"/>
    </row>
    <row r="196" spans="1:13" s="217" customFormat="1">
      <c r="A196" s="223">
        <v>194</v>
      </c>
      <c r="B196" s="223"/>
      <c r="C196" s="228"/>
      <c r="D196" s="223"/>
      <c r="E196" s="223"/>
      <c r="F196" s="223"/>
      <c r="G196" s="226"/>
      <c r="H196" s="226">
        <v>0</v>
      </c>
      <c r="I196" s="226">
        <v>0</v>
      </c>
      <c r="J196" s="226">
        <v>0</v>
      </c>
      <c r="K196" s="264">
        <f t="shared" ref="K196:K217" si="3">H196+I196+J196</f>
        <v>0</v>
      </c>
      <c r="L196" s="228"/>
      <c r="M196" s="223"/>
    </row>
    <row r="197" spans="1:13" s="217" customFormat="1">
      <c r="A197" s="223">
        <v>195</v>
      </c>
      <c r="B197" s="223"/>
      <c r="C197" s="228"/>
      <c r="D197" s="223"/>
      <c r="E197" s="223"/>
      <c r="F197" s="223"/>
      <c r="G197" s="226"/>
      <c r="H197" s="226">
        <v>0</v>
      </c>
      <c r="I197" s="226">
        <v>0</v>
      </c>
      <c r="J197" s="226">
        <v>0</v>
      </c>
      <c r="K197" s="264">
        <f t="shared" si="3"/>
        <v>0</v>
      </c>
      <c r="L197" s="228"/>
      <c r="M197" s="223"/>
    </row>
    <row r="198" spans="1:13" s="217" customFormat="1">
      <c r="A198" s="223">
        <v>196</v>
      </c>
      <c r="B198" s="223"/>
      <c r="C198" s="228"/>
      <c r="D198" s="223"/>
      <c r="E198" s="223"/>
      <c r="F198" s="223"/>
      <c r="G198" s="226"/>
      <c r="H198" s="226">
        <v>0</v>
      </c>
      <c r="I198" s="226">
        <v>0</v>
      </c>
      <c r="J198" s="226">
        <v>0</v>
      </c>
      <c r="K198" s="264">
        <f t="shared" si="3"/>
        <v>0</v>
      </c>
      <c r="L198" s="228"/>
      <c r="M198" s="223"/>
    </row>
    <row r="199" spans="1:13" s="217" customFormat="1">
      <c r="A199" s="223">
        <v>197</v>
      </c>
      <c r="B199" s="223"/>
      <c r="C199" s="228"/>
      <c r="D199" s="223"/>
      <c r="E199" s="223"/>
      <c r="F199" s="223"/>
      <c r="G199" s="226"/>
      <c r="H199" s="226">
        <v>0</v>
      </c>
      <c r="I199" s="226">
        <v>0</v>
      </c>
      <c r="J199" s="226">
        <v>0</v>
      </c>
      <c r="K199" s="264">
        <f t="shared" si="3"/>
        <v>0</v>
      </c>
      <c r="L199" s="228"/>
      <c r="M199" s="223"/>
    </row>
    <row r="200" spans="1:13" s="217" customFormat="1">
      <c r="A200" s="223">
        <v>198</v>
      </c>
      <c r="B200" s="223"/>
      <c r="C200" s="228"/>
      <c r="D200" s="223"/>
      <c r="E200" s="223"/>
      <c r="F200" s="223"/>
      <c r="G200" s="226"/>
      <c r="H200" s="226">
        <v>0</v>
      </c>
      <c r="I200" s="226">
        <v>0</v>
      </c>
      <c r="J200" s="226">
        <v>0</v>
      </c>
      <c r="K200" s="264">
        <f t="shared" si="3"/>
        <v>0</v>
      </c>
      <c r="L200" s="228"/>
      <c r="M200" s="223"/>
    </row>
    <row r="201" spans="1:13" s="217" customFormat="1">
      <c r="A201" s="223">
        <v>199</v>
      </c>
      <c r="B201" s="223"/>
      <c r="C201" s="228"/>
      <c r="D201" s="223"/>
      <c r="E201" s="223"/>
      <c r="F201" s="223"/>
      <c r="G201" s="226"/>
      <c r="H201" s="226">
        <v>0</v>
      </c>
      <c r="I201" s="226">
        <v>0</v>
      </c>
      <c r="J201" s="226">
        <v>0</v>
      </c>
      <c r="K201" s="264">
        <f t="shared" si="3"/>
        <v>0</v>
      </c>
      <c r="L201" s="228"/>
      <c r="M201" s="223"/>
    </row>
    <row r="202" spans="1:13" s="217" customFormat="1">
      <c r="A202" s="223">
        <v>200</v>
      </c>
      <c r="B202" s="223"/>
      <c r="C202" s="228"/>
      <c r="D202" s="223"/>
      <c r="E202" s="223"/>
      <c r="F202" s="223"/>
      <c r="G202" s="226"/>
      <c r="H202" s="226">
        <v>0</v>
      </c>
      <c r="I202" s="226">
        <v>0</v>
      </c>
      <c r="J202" s="226">
        <v>0</v>
      </c>
      <c r="K202" s="264">
        <f t="shared" si="3"/>
        <v>0</v>
      </c>
      <c r="L202" s="228"/>
      <c r="M202" s="223"/>
    </row>
    <row r="203" spans="1:13" s="217" customFormat="1">
      <c r="A203" s="223">
        <v>201</v>
      </c>
      <c r="B203" s="223"/>
      <c r="C203" s="228"/>
      <c r="D203" s="223"/>
      <c r="E203" s="223"/>
      <c r="F203" s="223"/>
      <c r="G203" s="226"/>
      <c r="H203" s="226">
        <v>0</v>
      </c>
      <c r="I203" s="226">
        <v>0</v>
      </c>
      <c r="J203" s="226">
        <v>0</v>
      </c>
      <c r="K203" s="264">
        <f t="shared" si="3"/>
        <v>0</v>
      </c>
      <c r="L203" s="228"/>
      <c r="M203" s="223"/>
    </row>
    <row r="204" spans="1:13" s="217" customFormat="1">
      <c r="A204" s="223">
        <v>202</v>
      </c>
      <c r="B204" s="223"/>
      <c r="C204" s="228"/>
      <c r="D204" s="223"/>
      <c r="E204" s="223"/>
      <c r="F204" s="223"/>
      <c r="G204" s="226"/>
      <c r="H204" s="226">
        <v>0</v>
      </c>
      <c r="I204" s="226">
        <v>0</v>
      </c>
      <c r="J204" s="226">
        <v>0</v>
      </c>
      <c r="K204" s="264">
        <f t="shared" si="3"/>
        <v>0</v>
      </c>
      <c r="L204" s="228"/>
      <c r="M204" s="223"/>
    </row>
    <row r="205" spans="1:13" s="217" customFormat="1">
      <c r="A205" s="223">
        <v>203</v>
      </c>
      <c r="B205" s="223"/>
      <c r="C205" s="228"/>
      <c r="D205" s="223"/>
      <c r="E205" s="223"/>
      <c r="F205" s="223"/>
      <c r="G205" s="226"/>
      <c r="H205" s="226">
        <v>0</v>
      </c>
      <c r="I205" s="226">
        <v>0</v>
      </c>
      <c r="J205" s="226">
        <v>0</v>
      </c>
      <c r="K205" s="264">
        <f t="shared" si="3"/>
        <v>0</v>
      </c>
      <c r="L205" s="228"/>
      <c r="M205" s="223"/>
    </row>
    <row r="206" spans="1:13" s="217" customFormat="1">
      <c r="A206" s="223">
        <v>204</v>
      </c>
      <c r="B206" s="223"/>
      <c r="C206" s="228"/>
      <c r="D206" s="223"/>
      <c r="E206" s="223"/>
      <c r="F206" s="223"/>
      <c r="G206" s="226"/>
      <c r="H206" s="226">
        <v>0</v>
      </c>
      <c r="I206" s="226">
        <v>0</v>
      </c>
      <c r="J206" s="226">
        <v>0</v>
      </c>
      <c r="K206" s="264">
        <f t="shared" si="3"/>
        <v>0</v>
      </c>
      <c r="L206" s="228"/>
      <c r="M206" s="223"/>
    </row>
    <row r="207" spans="1:13" s="217" customFormat="1">
      <c r="A207" s="223">
        <v>205</v>
      </c>
      <c r="B207" s="223"/>
      <c r="C207" s="228"/>
      <c r="D207" s="223"/>
      <c r="E207" s="223"/>
      <c r="F207" s="223"/>
      <c r="G207" s="226"/>
      <c r="H207" s="226">
        <v>0</v>
      </c>
      <c r="I207" s="226">
        <v>0</v>
      </c>
      <c r="J207" s="226">
        <v>0</v>
      </c>
      <c r="K207" s="264">
        <f t="shared" si="3"/>
        <v>0</v>
      </c>
      <c r="L207" s="228"/>
      <c r="M207" s="223"/>
    </row>
    <row r="208" spans="1:13" s="217" customFormat="1">
      <c r="A208" s="223">
        <v>206</v>
      </c>
      <c r="B208" s="223"/>
      <c r="C208" s="228"/>
      <c r="D208" s="223"/>
      <c r="E208" s="223"/>
      <c r="F208" s="223"/>
      <c r="G208" s="226"/>
      <c r="H208" s="226">
        <v>0</v>
      </c>
      <c r="I208" s="226">
        <v>0</v>
      </c>
      <c r="J208" s="226">
        <v>0</v>
      </c>
      <c r="K208" s="264">
        <f t="shared" si="3"/>
        <v>0</v>
      </c>
      <c r="L208" s="228"/>
      <c r="M208" s="223"/>
    </row>
    <row r="209" spans="1:13" s="217" customFormat="1">
      <c r="A209" s="223">
        <v>207</v>
      </c>
      <c r="B209" s="223"/>
      <c r="C209" s="228"/>
      <c r="D209" s="223"/>
      <c r="E209" s="223"/>
      <c r="F209" s="223"/>
      <c r="G209" s="226"/>
      <c r="H209" s="226">
        <v>0</v>
      </c>
      <c r="I209" s="226">
        <v>0</v>
      </c>
      <c r="J209" s="226">
        <v>0</v>
      </c>
      <c r="K209" s="264">
        <f t="shared" si="3"/>
        <v>0</v>
      </c>
      <c r="L209" s="228"/>
      <c r="M209" s="223"/>
    </row>
    <row r="210" spans="1:13" s="217" customFormat="1">
      <c r="A210" s="223">
        <v>208</v>
      </c>
      <c r="B210" s="223"/>
      <c r="C210" s="228"/>
      <c r="D210" s="223"/>
      <c r="E210" s="223"/>
      <c r="F210" s="223"/>
      <c r="G210" s="226"/>
      <c r="H210" s="226">
        <v>0</v>
      </c>
      <c r="I210" s="226">
        <v>0</v>
      </c>
      <c r="J210" s="226">
        <v>0</v>
      </c>
      <c r="K210" s="264">
        <f t="shared" si="3"/>
        <v>0</v>
      </c>
      <c r="L210" s="228"/>
      <c r="M210" s="223"/>
    </row>
    <row r="211" spans="1:13" s="217" customFormat="1">
      <c r="A211" s="223">
        <v>209</v>
      </c>
      <c r="B211" s="223"/>
      <c r="C211" s="228"/>
      <c r="D211" s="223"/>
      <c r="E211" s="223"/>
      <c r="F211" s="223"/>
      <c r="G211" s="226"/>
      <c r="H211" s="226">
        <v>0</v>
      </c>
      <c r="I211" s="226">
        <v>0</v>
      </c>
      <c r="J211" s="226">
        <v>0</v>
      </c>
      <c r="K211" s="264">
        <f t="shared" si="3"/>
        <v>0</v>
      </c>
      <c r="L211" s="228"/>
      <c r="M211" s="223"/>
    </row>
    <row r="212" spans="1:13" s="217" customFormat="1">
      <c r="A212" s="223">
        <v>210</v>
      </c>
      <c r="B212" s="223"/>
      <c r="C212" s="228"/>
      <c r="D212" s="223"/>
      <c r="E212" s="223"/>
      <c r="F212" s="223"/>
      <c r="G212" s="226"/>
      <c r="H212" s="226">
        <v>0</v>
      </c>
      <c r="I212" s="226">
        <v>0</v>
      </c>
      <c r="J212" s="226">
        <v>0</v>
      </c>
      <c r="K212" s="264">
        <f t="shared" si="3"/>
        <v>0</v>
      </c>
      <c r="L212" s="228"/>
      <c r="M212" s="223"/>
    </row>
    <row r="213" spans="1:13" s="217" customFormat="1">
      <c r="A213" s="223">
        <v>211</v>
      </c>
      <c r="B213" s="223"/>
      <c r="C213" s="228"/>
      <c r="D213" s="223"/>
      <c r="E213" s="223"/>
      <c r="F213" s="223"/>
      <c r="G213" s="226"/>
      <c r="H213" s="226">
        <v>0</v>
      </c>
      <c r="I213" s="226">
        <v>0</v>
      </c>
      <c r="J213" s="226">
        <v>0</v>
      </c>
      <c r="K213" s="264">
        <f t="shared" si="3"/>
        <v>0</v>
      </c>
      <c r="L213" s="228"/>
      <c r="M213" s="223"/>
    </row>
    <row r="214" spans="1:13" s="217" customFormat="1">
      <c r="A214" s="223">
        <v>212</v>
      </c>
      <c r="B214" s="223"/>
      <c r="C214" s="228"/>
      <c r="D214" s="223"/>
      <c r="E214" s="223"/>
      <c r="F214" s="223"/>
      <c r="G214" s="226"/>
      <c r="H214" s="226">
        <v>0</v>
      </c>
      <c r="I214" s="226">
        <v>0</v>
      </c>
      <c r="J214" s="226">
        <v>0</v>
      </c>
      <c r="K214" s="264">
        <f t="shared" si="3"/>
        <v>0</v>
      </c>
      <c r="L214" s="228"/>
      <c r="M214" s="223"/>
    </row>
    <row r="215" spans="1:13" s="217" customFormat="1">
      <c r="A215" s="223">
        <v>213</v>
      </c>
      <c r="B215" s="223"/>
      <c r="C215" s="228"/>
      <c r="D215" s="223"/>
      <c r="E215" s="223"/>
      <c r="F215" s="223"/>
      <c r="G215" s="226"/>
      <c r="H215" s="226">
        <v>0</v>
      </c>
      <c r="I215" s="226">
        <v>0</v>
      </c>
      <c r="J215" s="226">
        <v>0</v>
      </c>
      <c r="K215" s="264">
        <f t="shared" si="3"/>
        <v>0</v>
      </c>
      <c r="L215" s="228"/>
      <c r="M215" s="223"/>
    </row>
    <row r="216" spans="1:13" s="217" customFormat="1">
      <c r="A216" s="223">
        <v>214</v>
      </c>
      <c r="B216" s="223"/>
      <c r="C216" s="228"/>
      <c r="D216" s="223"/>
      <c r="E216" s="223"/>
      <c r="F216" s="223"/>
      <c r="G216" s="226"/>
      <c r="H216" s="226">
        <v>0</v>
      </c>
      <c r="I216" s="226">
        <v>0</v>
      </c>
      <c r="J216" s="226">
        <v>0</v>
      </c>
      <c r="K216" s="264">
        <f t="shared" si="3"/>
        <v>0</v>
      </c>
      <c r="L216" s="228"/>
      <c r="M216" s="223"/>
    </row>
    <row r="217" spans="1:13" s="217" customFormat="1">
      <c r="A217" s="223">
        <v>215</v>
      </c>
      <c r="B217" s="223"/>
      <c r="C217" s="228"/>
      <c r="D217" s="223"/>
      <c r="E217" s="223"/>
      <c r="F217" s="223"/>
      <c r="G217" s="226"/>
      <c r="H217" s="226">
        <v>0</v>
      </c>
      <c r="I217" s="226">
        <v>0</v>
      </c>
      <c r="J217" s="226">
        <v>0</v>
      </c>
      <c r="K217" s="264">
        <f t="shared" si="3"/>
        <v>0</v>
      </c>
      <c r="L217" s="228"/>
      <c r="M217" s="223"/>
    </row>
    <row r="218" spans="1:13" s="217" customFormat="1">
      <c r="C218" s="221"/>
      <c r="L218" s="221"/>
    </row>
    <row r="219" spans="1:13" s="217" customFormat="1">
      <c r="C219" s="221"/>
      <c r="L219" s="221"/>
    </row>
    <row r="220" spans="1:13" s="217" customFormat="1">
      <c r="C220" s="221"/>
      <c r="L220" s="221"/>
    </row>
    <row r="221" spans="1:13" s="217" customFormat="1">
      <c r="C221" s="221"/>
      <c r="L221" s="221"/>
    </row>
    <row r="222" spans="1:13" s="217" customFormat="1">
      <c r="C222" s="221"/>
      <c r="L222" s="221"/>
    </row>
    <row r="223" spans="1:13" s="217" customFormat="1">
      <c r="C223" s="221"/>
      <c r="L223" s="221"/>
    </row>
    <row r="224" spans="1:13" s="217" customFormat="1">
      <c r="C224" s="221"/>
      <c r="L224" s="221"/>
    </row>
    <row r="225" spans="3:12" s="217" customFormat="1">
      <c r="C225" s="221"/>
      <c r="L225" s="221"/>
    </row>
    <row r="226" spans="3:12" s="217" customFormat="1">
      <c r="C226" s="221"/>
      <c r="L226" s="221"/>
    </row>
    <row r="227" spans="3:12" s="217" customFormat="1">
      <c r="C227" s="221"/>
      <c r="L227" s="221"/>
    </row>
    <row r="228" spans="3:12" s="217" customFormat="1">
      <c r="C228" s="221"/>
      <c r="L228" s="221"/>
    </row>
    <row r="229" spans="3:12" s="217" customFormat="1">
      <c r="C229" s="221"/>
      <c r="L229" s="221"/>
    </row>
    <row r="230" spans="3:12" s="217" customFormat="1">
      <c r="C230" s="221"/>
      <c r="L230" s="221"/>
    </row>
    <row r="231" spans="3:12" s="217" customFormat="1">
      <c r="C231" s="221"/>
      <c r="L231" s="221"/>
    </row>
    <row r="232" spans="3:12" s="217" customFormat="1">
      <c r="C232" s="221"/>
      <c r="L232" s="221"/>
    </row>
    <row r="233" spans="3:12" s="217" customFormat="1">
      <c r="C233" s="221"/>
      <c r="L233" s="221"/>
    </row>
    <row r="234" spans="3:12" s="217" customFormat="1">
      <c r="C234" s="221"/>
      <c r="L234" s="221"/>
    </row>
    <row r="235" spans="3:12" s="217" customFormat="1">
      <c r="C235" s="221"/>
      <c r="L235" s="221"/>
    </row>
    <row r="236" spans="3:12" s="217" customFormat="1">
      <c r="C236" s="221"/>
      <c r="L236" s="221"/>
    </row>
    <row r="237" spans="3:12" s="217" customFormat="1">
      <c r="C237" s="221"/>
      <c r="L237" s="221"/>
    </row>
    <row r="238" spans="3:12" s="217" customFormat="1">
      <c r="C238" s="221"/>
      <c r="L238" s="221"/>
    </row>
  </sheetData>
  <autoFilter ref="A2:M2" xr:uid="{C003B874-52C8-4148-8853-ED4727CEEF72}"/>
  <mergeCells count="1">
    <mergeCell ref="H1:K1"/>
  </mergeCells>
  <dataValidations count="1">
    <dataValidation type="list" allowBlank="1" showInputMessage="1" showErrorMessage="1" sqref="G3:G217" xr:uid="{102CBEDF-FE46-4DA9-A311-9DDA0F35125E}">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FD931-D5CB-054D-B06B-9650E244C5D9}">
  <sheetPr>
    <tabColor theme="5"/>
  </sheetPr>
  <dimension ref="A1:P14"/>
  <sheetViews>
    <sheetView workbookViewId="0">
      <selection activeCell="F29" sqref="F29"/>
    </sheetView>
  </sheetViews>
  <sheetFormatPr defaultColWidth="11" defaultRowHeight="15.75"/>
  <cols>
    <col min="2" max="2" width="76.125" customWidth="1"/>
    <col min="3" max="3" width="26.375" customWidth="1"/>
    <col min="4" max="4" width="13.625" customWidth="1"/>
    <col min="5" max="5" width="24.875" customWidth="1"/>
    <col min="6" max="6" width="29" style="136" customWidth="1"/>
    <col min="7" max="7" width="16.5" customWidth="1"/>
    <col min="8" max="8" width="15" customWidth="1"/>
    <col min="9" max="9" width="15.125" customWidth="1"/>
    <col min="10" max="10" width="14.375" customWidth="1"/>
    <col min="11" max="11" width="15.875" customWidth="1"/>
    <col min="13" max="13" width="18.375" customWidth="1"/>
    <col min="14" max="14" width="36.5" customWidth="1"/>
    <col min="15" max="15" width="53.625" customWidth="1"/>
    <col min="16" max="16" width="79.125" customWidth="1"/>
  </cols>
  <sheetData>
    <row r="1" spans="1:16">
      <c r="A1" s="134">
        <v>723883</v>
      </c>
      <c r="B1" s="134" t="s">
        <v>896</v>
      </c>
    </row>
    <row r="2" spans="1:16">
      <c r="A2" s="134">
        <v>727572</v>
      </c>
      <c r="B2" s="134" t="s">
        <v>896</v>
      </c>
      <c r="E2" s="134"/>
      <c r="F2" s="137"/>
    </row>
    <row r="3" spans="1:16">
      <c r="A3" s="138">
        <v>790443</v>
      </c>
      <c r="B3" s="138" t="s">
        <v>897</v>
      </c>
      <c r="E3" s="134"/>
      <c r="F3" s="137"/>
    </row>
    <row r="4" spans="1:16">
      <c r="A4" s="138">
        <v>165209</v>
      </c>
      <c r="B4" s="138" t="s">
        <v>898</v>
      </c>
    </row>
    <row r="5" spans="1:16">
      <c r="A5" s="138">
        <v>757700</v>
      </c>
      <c r="B5" s="138" t="s">
        <v>899</v>
      </c>
      <c r="E5" s="134"/>
      <c r="F5" s="137"/>
    </row>
    <row r="6" spans="1:16">
      <c r="A6" s="138">
        <v>800286</v>
      </c>
      <c r="B6" s="138" t="s">
        <v>900</v>
      </c>
      <c r="E6" s="134"/>
    </row>
    <row r="7" spans="1:16" ht="16.5" thickBot="1">
      <c r="E7" s="134"/>
    </row>
    <row r="8" spans="1:16" ht="60">
      <c r="A8" s="82" t="s">
        <v>669</v>
      </c>
      <c r="B8" s="83" t="s">
        <v>670</v>
      </c>
      <c r="C8" s="84" t="s">
        <v>64</v>
      </c>
      <c r="D8" s="84" t="s">
        <v>672</v>
      </c>
      <c r="E8" s="84" t="s">
        <v>673</v>
      </c>
      <c r="F8" s="85" t="s">
        <v>674</v>
      </c>
      <c r="G8" s="86" t="s">
        <v>675</v>
      </c>
      <c r="H8" s="87" t="s">
        <v>676</v>
      </c>
      <c r="I8" s="87" t="s">
        <v>677</v>
      </c>
      <c r="J8" s="88" t="s">
        <v>678</v>
      </c>
      <c r="K8" s="88" t="s">
        <v>679</v>
      </c>
      <c r="L8" s="86" t="s">
        <v>901</v>
      </c>
      <c r="M8" s="86" t="s">
        <v>902</v>
      </c>
      <c r="N8" s="89" t="s">
        <v>684</v>
      </c>
      <c r="O8" s="84" t="s">
        <v>685</v>
      </c>
      <c r="P8" s="84" t="s">
        <v>686</v>
      </c>
    </row>
    <row r="9" spans="1:16" ht="45">
      <c r="A9" s="139">
        <v>723883</v>
      </c>
      <c r="B9" s="91" t="s">
        <v>322</v>
      </c>
      <c r="C9" s="91" t="s">
        <v>323</v>
      </c>
      <c r="D9" s="91" t="s">
        <v>323</v>
      </c>
      <c r="E9" s="102" t="s">
        <v>697</v>
      </c>
      <c r="F9" s="140">
        <v>25072092.110000003</v>
      </c>
      <c r="G9" s="93">
        <v>6584889.6100000003</v>
      </c>
      <c r="H9" s="93">
        <v>6584889.6100000003</v>
      </c>
      <c r="I9" s="93">
        <v>18404524.670000002</v>
      </c>
      <c r="J9" s="93">
        <v>82677.83</v>
      </c>
      <c r="K9" s="93">
        <v>0</v>
      </c>
      <c r="L9" s="103"/>
      <c r="M9" s="103"/>
      <c r="N9" s="94" t="s">
        <v>698</v>
      </c>
      <c r="O9" s="104" t="s">
        <v>699</v>
      </c>
      <c r="P9" s="96" t="s">
        <v>700</v>
      </c>
    </row>
    <row r="10" spans="1:16" ht="45">
      <c r="A10" s="139">
        <v>727572</v>
      </c>
      <c r="B10" s="91" t="s">
        <v>487</v>
      </c>
      <c r="C10" s="91" t="s">
        <v>323</v>
      </c>
      <c r="D10" s="91" t="s">
        <v>323</v>
      </c>
      <c r="E10" s="102" t="s">
        <v>701</v>
      </c>
      <c r="F10" s="140">
        <v>48974857.770000003</v>
      </c>
      <c r="G10" s="93">
        <v>12945985.390000001</v>
      </c>
      <c r="H10" s="93">
        <v>12945985.390000001</v>
      </c>
      <c r="I10" s="93">
        <v>36028872.380000003</v>
      </c>
      <c r="J10" s="93">
        <v>0</v>
      </c>
      <c r="K10" s="93">
        <v>0</v>
      </c>
      <c r="L10" s="93">
        <v>5950</v>
      </c>
      <c r="M10" s="103">
        <v>0</v>
      </c>
      <c r="N10" s="94" t="s">
        <v>702</v>
      </c>
      <c r="O10" s="95" t="s">
        <v>703</v>
      </c>
      <c r="P10" s="96" t="s">
        <v>700</v>
      </c>
    </row>
    <row r="11" spans="1:16" ht="27" customHeight="1">
      <c r="A11" s="141">
        <v>790443</v>
      </c>
      <c r="B11" s="91" t="s">
        <v>526</v>
      </c>
      <c r="C11" s="91" t="s">
        <v>70</v>
      </c>
      <c r="D11" s="91" t="s">
        <v>713</v>
      </c>
      <c r="E11" s="91" t="s">
        <v>704</v>
      </c>
      <c r="F11" s="140">
        <v>248306</v>
      </c>
      <c r="G11" s="93">
        <v>186697</v>
      </c>
      <c r="H11" s="93">
        <v>186697</v>
      </c>
      <c r="I11" s="93">
        <v>0</v>
      </c>
      <c r="J11" s="93">
        <v>25985</v>
      </c>
      <c r="K11" s="93">
        <v>35624</v>
      </c>
      <c r="L11" s="103">
        <v>14074</v>
      </c>
      <c r="M11" s="103">
        <v>35624</v>
      </c>
      <c r="N11" s="106" t="s">
        <v>717</v>
      </c>
      <c r="O11" s="95" t="s">
        <v>718</v>
      </c>
      <c r="P11" s="96" t="s">
        <v>716</v>
      </c>
    </row>
    <row r="12" spans="1:16" ht="51.75">
      <c r="A12" s="142">
        <v>165209</v>
      </c>
      <c r="B12" s="97" t="s">
        <v>442</v>
      </c>
      <c r="C12" s="97" t="s">
        <v>744</v>
      </c>
      <c r="D12" s="97" t="s">
        <v>67</v>
      </c>
      <c r="E12" s="97" t="s">
        <v>741</v>
      </c>
      <c r="F12" s="143">
        <v>16241388</v>
      </c>
      <c r="G12" s="98">
        <v>12765828</v>
      </c>
      <c r="H12" s="98">
        <v>14048046</v>
      </c>
      <c r="I12" s="98">
        <v>177391</v>
      </c>
      <c r="J12" s="98">
        <v>2015951</v>
      </c>
      <c r="K12" s="98">
        <v>0</v>
      </c>
      <c r="L12" s="129"/>
      <c r="M12" s="129"/>
      <c r="N12" s="130"/>
      <c r="O12" s="131" t="s">
        <v>813</v>
      </c>
      <c r="P12" s="132"/>
    </row>
    <row r="13" spans="1:16" ht="36.75">
      <c r="A13" s="142">
        <v>757700</v>
      </c>
      <c r="B13" s="97" t="s">
        <v>524</v>
      </c>
      <c r="C13" s="97" t="s">
        <v>518</v>
      </c>
      <c r="D13" s="97" t="s">
        <v>688</v>
      </c>
      <c r="E13" s="91" t="s">
        <v>689</v>
      </c>
      <c r="F13" s="143">
        <v>1988436.1600000001</v>
      </c>
      <c r="G13" s="98">
        <v>1318515.6599999999</v>
      </c>
      <c r="H13" s="98">
        <v>1318515.6599999999</v>
      </c>
      <c r="I13" s="98">
        <v>0</v>
      </c>
      <c r="J13" s="98">
        <v>245359.86</v>
      </c>
      <c r="K13" s="98">
        <v>424560.64000000001</v>
      </c>
      <c r="L13" s="98">
        <v>11070</v>
      </c>
      <c r="M13" s="98">
        <v>424560.64000000001</v>
      </c>
      <c r="N13" s="99" t="s">
        <v>696</v>
      </c>
      <c r="O13" s="100" t="s">
        <v>691</v>
      </c>
      <c r="P13" s="96" t="s">
        <v>692</v>
      </c>
    </row>
    <row r="14" spans="1:16" ht="36.75">
      <c r="A14" s="142">
        <v>800286</v>
      </c>
      <c r="B14" s="97" t="s">
        <v>532</v>
      </c>
      <c r="C14" s="97" t="s">
        <v>518</v>
      </c>
      <c r="D14" s="97" t="s">
        <v>688</v>
      </c>
      <c r="E14" s="91" t="s">
        <v>689</v>
      </c>
      <c r="F14" s="143">
        <v>2601467.86</v>
      </c>
      <c r="G14" s="98">
        <v>1703712.83</v>
      </c>
      <c r="H14" s="98">
        <v>1703712.83</v>
      </c>
      <c r="I14" s="98">
        <v>0</v>
      </c>
      <c r="J14" s="98">
        <v>300364.95</v>
      </c>
      <c r="K14" s="101">
        <v>597390.07999999996</v>
      </c>
      <c r="L14" s="98">
        <v>0</v>
      </c>
      <c r="M14" s="98">
        <v>597390</v>
      </c>
      <c r="N14" s="99" t="s">
        <v>696</v>
      </c>
      <c r="O14" s="100" t="s">
        <v>691</v>
      </c>
      <c r="P14" s="96" t="s">
        <v>692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Rosado</dc:creator>
  <cp:keywords/>
  <dc:description/>
  <cp:lastModifiedBy/>
  <cp:revision/>
  <dcterms:created xsi:type="dcterms:W3CDTF">2025-07-07T14:22:04Z</dcterms:created>
  <dcterms:modified xsi:type="dcterms:W3CDTF">2025-10-03T18:08:06Z</dcterms:modified>
  <cp:category/>
  <cp:contentStatus/>
</cp:coreProperties>
</file>