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hidePivotFieldList="1"/>
  <xr:revisionPtr revIDLastSave="0" documentId="8_{26FB05C3-C785-42F0-9596-8A67EA7C0D40}" xr6:coauthVersionLast="47" xr6:coauthVersionMax="47" xr10:uidLastSave="{00000000-0000-0000-0000-000000000000}"/>
  <bookViews>
    <workbookView xWindow="1630" yWindow="520" windowWidth="16860" windowHeight="7280" xr2:uid="{00000000-000D-0000-FFFF-FFFF00000000}"/>
  </bookViews>
  <sheets>
    <sheet name="KPI'S METRICAS ACCIDENTES" sheetId="22" r:id="rId1"/>
    <sheet name="CHARLAS DE SEGURIDAD GRAPH" sheetId="17" state="hidden" r:id="rId2"/>
    <sheet name="MES-EVENTO POR LUGAR ALL" sheetId="18" state="hidden" r:id="rId3"/>
    <sheet name="MES-LUGAR POR EVENTO" sheetId="19" state="hidden" r:id="rId4"/>
    <sheet name="LUGAR-MES POR EVENTO" sheetId="20" state="hidden" r:id="rId5"/>
  </sheets>
  <externalReferences>
    <externalReference r:id="rId6"/>
  </externalReferences>
  <definedNames>
    <definedName name="_xlnm._FilterDatabase" localSheetId="1" hidden="1">'CHARLAS DE SEGURIDAD GRAPH'!$A$9:$D$79</definedName>
    <definedName name="_xlcn.WorksheetConnection_Table13311" hidden="1">Table1331</definedName>
    <definedName name="EVULUADO_2">OFFSET([1]TD!$X$4,0,0,COUNTA([1]TD!$X:$X)-1,1)</definedName>
  </definedNames>
  <calcPr calcId="191028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1331" name="Table1331" connection="WorksheetConnection_Table133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22" l="1"/>
  <c r="B19" i="22" s="1"/>
  <c r="B26" i="22"/>
  <c r="N13" i="22"/>
  <c r="N12" i="22"/>
  <c r="N11" i="22"/>
  <c r="N10" i="22"/>
  <c r="N8" i="22"/>
  <c r="B24" i="22"/>
  <c r="B23" i="22"/>
  <c r="C26" i="22"/>
  <c r="D26" i="22"/>
  <c r="E26" i="22"/>
  <c r="F26" i="22"/>
  <c r="G26" i="22"/>
  <c r="H26" i="22"/>
  <c r="I26" i="22"/>
  <c r="J26" i="22"/>
  <c r="K26" i="22"/>
  <c r="L26" i="22"/>
  <c r="M26" i="22"/>
  <c r="C25" i="22"/>
  <c r="E25" i="22"/>
  <c r="F25" i="22"/>
  <c r="G25" i="22"/>
  <c r="H25" i="22"/>
  <c r="I25" i="22"/>
  <c r="J25" i="22"/>
  <c r="K25" i="22"/>
  <c r="L25" i="22"/>
  <c r="M25" i="22"/>
  <c r="B25" i="22"/>
  <c r="J24" i="22"/>
  <c r="K24" i="22"/>
  <c r="L24" i="22"/>
  <c r="M24" i="22"/>
  <c r="C23" i="22"/>
  <c r="D23" i="22"/>
  <c r="E23" i="22"/>
  <c r="F23" i="22"/>
  <c r="G23" i="22"/>
  <c r="H23" i="22"/>
  <c r="I23" i="22"/>
  <c r="J23" i="22"/>
  <c r="K23" i="22"/>
  <c r="L23" i="22"/>
  <c r="M23" i="22"/>
  <c r="C47" i="18"/>
  <c r="D47" i="18"/>
  <c r="E47" i="18"/>
  <c r="F47" i="18"/>
  <c r="G47" i="18"/>
  <c r="H47" i="18"/>
  <c r="I47" i="18"/>
  <c r="J47" i="18"/>
  <c r="C24" i="22"/>
  <c r="D24" i="22"/>
  <c r="E24" i="22"/>
  <c r="F24" i="22"/>
  <c r="G24" i="22"/>
  <c r="H24" i="22"/>
  <c r="I24" i="22"/>
  <c r="D25" i="22"/>
  <c r="J46" i="18"/>
  <c r="J45" i="18"/>
  <c r="J44" i="18"/>
  <c r="J43" i="18"/>
  <c r="J42" i="18"/>
  <c r="J41" i="18"/>
  <c r="J40" i="18"/>
  <c r="J39" i="18"/>
  <c r="J38" i="18"/>
  <c r="J37" i="18"/>
  <c r="J36" i="18"/>
  <c r="J35" i="18"/>
  <c r="J34" i="18"/>
  <c r="J33" i="18"/>
  <c r="J32" i="18"/>
  <c r="J31" i="18"/>
  <c r="J30" i="18"/>
  <c r="J29" i="18"/>
  <c r="J28" i="18"/>
  <c r="J27" i="18"/>
  <c r="J26" i="18"/>
  <c r="J25" i="18"/>
  <c r="J24" i="18"/>
  <c r="J23" i="18"/>
  <c r="J22" i="18"/>
  <c r="J21" i="18"/>
  <c r="J20" i="18"/>
  <c r="J19" i="18"/>
  <c r="J18" i="18"/>
  <c r="J17" i="18"/>
  <c r="J16" i="18"/>
  <c r="J15" i="18"/>
  <c r="J14" i="18"/>
  <c r="J13" i="18"/>
  <c r="J12" i="18"/>
  <c r="B18" i="22" l="1"/>
  <c r="B20" i="22"/>
  <c r="B17" i="2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2000000}" name="WorksheetConnection_Table1331" type="102" refreshedVersion="8" minRefreshableVersion="5">
    <extLst>
      <ext xmlns:x15="http://schemas.microsoft.com/office/spreadsheetml/2010/11/main" uri="{DE250136-89BD-433C-8126-D09CA5730AF9}">
        <x15:connection id="Table1331">
          <x15:rangePr sourceName="_xlcn.WorksheetConnection_Table13311"/>
        </x15:connection>
      </ext>
    </extLst>
  </connection>
</connections>
</file>

<file path=xl/sharedStrings.xml><?xml version="1.0" encoding="utf-8"?>
<sst xmlns="http://schemas.openxmlformats.org/spreadsheetml/2006/main" count="490" uniqueCount="93">
  <si>
    <t>EMPLEADOS GENERAPR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</si>
  <si>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</si>
  <si>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</si>
  <si>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</si>
  <si>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</si>
  <si>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</si>
  <si>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</si>
  <si>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</si>
  <si>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</si>
  <si>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</si>
  <si>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</si>
  <si>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</si>
  <si>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</si>
  <si>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YEAR TOTALS</t>
  </si>
  <si>
    <t>TOTAL DE EMPLEADOS POR MES</t>
  </si>
  <si>
    <t>TOTAL DE HORAS TRABAJADAS POR MES</t>
  </si>
  <si>
    <t>OSHA DART RATE</t>
  </si>
  <si>
    <t>FATALITIES</t>
  </si>
  <si>
    <t>RECORDABLE INCIDENTS</t>
  </si>
  <si>
    <t>YTD</t>
  </si>
  <si>
    <t>DART RATE:</t>
  </si>
  <si>
    <t xml:space="preserve">Number of injuries and illness Lost days  X 200,000 / divided by hours worked </t>
  </si>
  <si>
    <t>FATALITIES:</t>
  </si>
  <si>
    <t>Number of death divided by total active employees</t>
  </si>
  <si>
    <t>OSHA FATALITIES</t>
  </si>
  <si>
    <t>RECORDABLE INCIDENT :</t>
  </si>
  <si>
    <t>(Number of Recordable Injuries and Illnesses × 200,000) / Total Hours Worked</t>
  </si>
  <si>
    <t>OSHA RECORDABLE INCIDENT RATE</t>
  </si>
  <si>
    <t>SEVERITY RATE:</t>
  </si>
  <si>
    <t>Number of Days Lost or Restricted x 200,000 / divided Total Hours Worked</t>
  </si>
  <si>
    <t>OSHA SEVERITY RATE</t>
  </si>
  <si>
    <t xml:space="preserve">OSHA RECORDABLE INCIDENT </t>
  </si>
  <si>
    <t>OSHA SEVERITY RATE (LTI)</t>
  </si>
  <si>
    <t>PERDIDA DE OJO</t>
  </si>
  <si>
    <t>DESMENBRAMIENTO</t>
  </si>
  <si>
    <t>HOSPITALIZACION</t>
  </si>
  <si>
    <t>MUERTE</t>
  </si>
  <si>
    <t xml:space="preserve">PALO SECO </t>
  </si>
  <si>
    <t xml:space="preserve">SAN JUAN </t>
  </si>
  <si>
    <t>COSTA SUR</t>
  </si>
  <si>
    <t xml:space="preserve">AGUIRRE </t>
  </si>
  <si>
    <t>TOTALS</t>
  </si>
  <si>
    <t>MES</t>
  </si>
  <si>
    <t>SAN JUAN</t>
  </si>
  <si>
    <t>PALO SECO</t>
  </si>
  <si>
    <t>AGUIRRE</t>
  </si>
  <si>
    <t>CAMBALACHE</t>
  </si>
  <si>
    <t xml:space="preserve">COSTA SUR </t>
  </si>
  <si>
    <t>MAYAGUEZ</t>
  </si>
  <si>
    <t>CONTRACTOR</t>
  </si>
  <si>
    <t>EMPLOYEE</t>
  </si>
  <si>
    <t>LUMA</t>
  </si>
  <si>
    <t>OTHER</t>
  </si>
  <si>
    <t>Row Labels</t>
  </si>
  <si>
    <t>Column Labels</t>
  </si>
  <si>
    <t>Grand Total</t>
  </si>
  <si>
    <t>Localidad</t>
  </si>
  <si>
    <t>Recursos</t>
  </si>
  <si>
    <t>Fecha</t>
  </si>
  <si>
    <t>Cantidad</t>
  </si>
  <si>
    <t>Sum of Cantidad</t>
  </si>
  <si>
    <t>DICIEMBRE 2023</t>
  </si>
  <si>
    <t>ENERO 2024</t>
  </si>
  <si>
    <t>FEBRERO 2024</t>
  </si>
  <si>
    <t>JULIO 2023</t>
  </si>
  <si>
    <t>NOVIEMBRE 2023</t>
  </si>
  <si>
    <t>OCTUBRE 2023</t>
  </si>
  <si>
    <t>SEPTIEMBRE 2023</t>
  </si>
  <si>
    <t xml:space="preserve">CAMBALACHE </t>
  </si>
  <si>
    <t xml:space="preserve">MAYAGUEZ </t>
  </si>
  <si>
    <t>PEAKERS - TURBINAS DE GAS</t>
  </si>
  <si>
    <t>EVENTO</t>
  </si>
  <si>
    <t>TRATAMIENTO MEDICO (CFSE)</t>
  </si>
  <si>
    <t>TOTAL</t>
  </si>
  <si>
    <t>MONTH</t>
  </si>
  <si>
    <t>PLACE</t>
  </si>
  <si>
    <t>LUGAR</t>
  </si>
  <si>
    <t>PICKERS</t>
  </si>
  <si>
    <t>2025-JULIO</t>
  </si>
  <si>
    <t>2025-AGOSTO</t>
  </si>
  <si>
    <t>2025-SEPTIEMBRE</t>
  </si>
  <si>
    <t>2025-OCTUBRE</t>
  </si>
  <si>
    <t>2025-NOVIEMBRE</t>
  </si>
  <si>
    <t>2025-DICIEMBRE</t>
  </si>
  <si>
    <t>2026-ENERO</t>
  </si>
  <si>
    <t>2026-FEBRERO</t>
  </si>
  <si>
    <t>2026-MARZO</t>
  </si>
  <si>
    <t>2026-ABRIL</t>
  </si>
  <si>
    <t>2026-MAYO</t>
  </si>
  <si>
    <t>2026-JUNIO</t>
  </si>
  <si>
    <t>SEVERITY RATE (# DIAS PÉRDIDOS O RESTRI. )</t>
  </si>
  <si>
    <t>METRIC MONTH</t>
  </si>
  <si>
    <t>METRICA YEAR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</si>
</sst>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color theme="0"/>
      <name val="Calibri"/>
      <family val="2"/>
    </font>
    <font>
      <b/>
      <sz val="22"/>
      <color rgb="FFFFFFFF"/>
      <name val="Calibri"/>
      <family val="2"/>
    </font>
    <font>
      <b/>
      <sz val="22"/>
      <name val="Calibri"/>
      <family val="2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Aptos Narrow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u/>
      <sz val="12"/>
      <color theme="1"/>
      <name val="Arial"/>
      <family val="2"/>
    </font>
    <font>
      <b/>
      <sz val="18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A5A5A5"/>
        <bgColor rgb="FF000000"/>
      </patternFill>
    </fill>
    <fill>
      <patternFill patternType="solid">
        <fgColor rgb="FF5B9BD5"/>
        <bgColor rgb="FF5B9BD5"/>
      </patternFill>
    </fill>
    <fill>
      <patternFill patternType="solid">
        <fgColor rgb="FFDDEBF7"/>
        <bgColor rgb="FFDDEBF7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FFC000"/>
        <bgColor rgb="FF5B9BD5"/>
      </patternFill>
    </fill>
    <fill>
      <patternFill patternType="solid">
        <fgColor rgb="FFE7E6E6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9" tint="0.59999389629810485"/>
      </patternFill>
    </fill>
    <fill>
      <patternFill patternType="solid">
        <fgColor rgb="FF00A3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9BC2E6"/>
      </left>
      <right/>
      <top/>
      <bottom style="thin">
        <color rgb="FF9BC2E6"/>
      </bottom>
      <diagonal/>
    </border>
    <border>
      <left/>
      <right/>
      <top/>
      <bottom style="thin">
        <color rgb="FF9BC2E6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9BC2E6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9BC2E6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" fillId="0" borderId="0"/>
    <xf numFmtId="0" fontId="16" fillId="0" borderId="0"/>
    <xf numFmtId="0" fontId="15" fillId="0" borderId="0" applyNumberFormat="0" applyFont="0" applyBorder="0" applyProtection="0"/>
    <xf numFmtId="0" fontId="17" fillId="0" borderId="0" applyNumberFormat="0" applyBorder="0" applyProtection="0"/>
    <xf numFmtId="0" fontId="15" fillId="0" borderId="0" applyNumberFormat="0" applyFon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8" fillId="0" borderId="0" applyNumberFormat="0" applyBorder="0" applyProtection="0"/>
    <xf numFmtId="0" fontId="17" fillId="0" borderId="0" applyNumberFormat="0" applyBorder="0" applyProtection="0"/>
    <xf numFmtId="0" fontId="15" fillId="0" borderId="0" applyNumberFormat="0" applyFont="0" applyBorder="0" applyProtection="0"/>
  </cellStyleXfs>
  <cellXfs count="7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4" fillId="0" borderId="0" xfId="0" applyFont="1"/>
    <xf numFmtId="0" fontId="5" fillId="4" borderId="0" xfId="0" applyFont="1" applyFill="1"/>
    <xf numFmtId="0" fontId="5" fillId="5" borderId="3" xfId="0" applyFont="1" applyFill="1" applyBorder="1"/>
    <xf numFmtId="0" fontId="5" fillId="5" borderId="4" xfId="0" applyFont="1" applyFill="1" applyBorder="1"/>
    <xf numFmtId="0" fontId="4" fillId="6" borderId="4" xfId="0" applyFont="1" applyFill="1" applyBorder="1" applyAlignment="1">
      <alignment horizontal="center"/>
    </xf>
    <xf numFmtId="0" fontId="5" fillId="5" borderId="5" xfId="0" applyFont="1" applyFill="1" applyBorder="1"/>
    <xf numFmtId="0" fontId="5" fillId="5" borderId="6" xfId="0" applyFont="1" applyFill="1" applyBorder="1"/>
    <xf numFmtId="0" fontId="4" fillId="6" borderId="6" xfId="0" applyFont="1" applyFill="1" applyBorder="1" applyAlignment="1">
      <alignment horizontal="center"/>
    </xf>
    <xf numFmtId="0" fontId="6" fillId="7" borderId="0" xfId="0" applyFont="1" applyFill="1"/>
    <xf numFmtId="0" fontId="5" fillId="8" borderId="1" xfId="0" applyFont="1" applyFill="1" applyBorder="1" applyAlignment="1">
      <alignment horizontal="center"/>
    </xf>
    <xf numFmtId="0" fontId="4" fillId="9" borderId="0" xfId="0" applyFont="1" applyFill="1"/>
    <xf numFmtId="0" fontId="1" fillId="10" borderId="1" xfId="0" applyFont="1" applyFill="1" applyBorder="1" applyAlignment="1">
      <alignment horizontal="center"/>
    </xf>
    <xf numFmtId="0" fontId="5" fillId="4" borderId="7" xfId="0" applyFont="1" applyFill="1" applyBorder="1"/>
    <xf numFmtId="0" fontId="4" fillId="9" borderId="7" xfId="0" applyFont="1" applyFill="1" applyBorder="1"/>
    <xf numFmtId="0" fontId="4" fillId="6" borderId="7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5" fillId="4" borderId="10" xfId="0" applyFont="1" applyFill="1" applyBorder="1"/>
    <xf numFmtId="0" fontId="4" fillId="9" borderId="10" xfId="0" applyFont="1" applyFill="1" applyBorder="1"/>
    <xf numFmtId="0" fontId="4" fillId="6" borderId="11" xfId="0" applyFont="1" applyFill="1" applyBorder="1" applyAlignment="1">
      <alignment horizontal="center"/>
    </xf>
    <xf numFmtId="0" fontId="1" fillId="10" borderId="12" xfId="0" applyFont="1" applyFill="1" applyBorder="1" applyAlignment="1">
      <alignment horizontal="center"/>
    </xf>
    <xf numFmtId="0" fontId="0" fillId="10" borderId="0" xfId="0" applyFill="1"/>
    <xf numFmtId="0" fontId="1" fillId="10" borderId="0" xfId="0" applyFont="1" applyFill="1"/>
    <xf numFmtId="0" fontId="1" fillId="10" borderId="0" xfId="0" applyFont="1" applyFill="1" applyAlignment="1">
      <alignment horizontal="center"/>
    </xf>
    <xf numFmtId="0" fontId="7" fillId="4" borderId="0" xfId="0" applyFont="1" applyFill="1"/>
    <xf numFmtId="0" fontId="8" fillId="11" borderId="0" xfId="0" applyFont="1" applyFill="1"/>
    <xf numFmtId="0" fontId="4" fillId="9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2" borderId="0" xfId="0" applyFont="1" applyFill="1"/>
    <xf numFmtId="9" fontId="0" fillId="0" borderId="0" xfId="0" applyNumberFormat="1" applyAlignment="1">
      <alignment horizontal="center"/>
    </xf>
    <xf numFmtId="0" fontId="10" fillId="3" borderId="16" xfId="1" applyFont="1" applyFill="1" applyBorder="1"/>
    <xf numFmtId="0" fontId="10" fillId="3" borderId="13" xfId="1" applyFont="1" applyFill="1" applyBorder="1"/>
    <xf numFmtId="0" fontId="10" fillId="3" borderId="14" xfId="1" applyFont="1" applyFill="1" applyBorder="1"/>
    <xf numFmtId="0" fontId="0" fillId="0" borderId="0" xfId="0" pivotButton="1"/>
    <xf numFmtId="0" fontId="0" fillId="0" borderId="0" xfId="0" applyAlignment="1">
      <alignment vertical="center"/>
    </xf>
    <xf numFmtId="3" fontId="0" fillId="0" borderId="0" xfId="0" applyNumberFormat="1"/>
    <xf numFmtId="0" fontId="3" fillId="3" borderId="0" xfId="1" applyFill="1"/>
    <xf numFmtId="0" fontId="3" fillId="3" borderId="15" xfId="1" applyFill="1" applyBorder="1"/>
    <xf numFmtId="0" fontId="10" fillId="3" borderId="17" xfId="1" applyFont="1" applyFill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12" fillId="13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/>
    </xf>
    <xf numFmtId="43" fontId="1" fillId="0" borderId="1" xfId="4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 indent="1"/>
    </xf>
    <xf numFmtId="0" fontId="0" fillId="0" borderId="25" xfId="0" applyBorder="1" applyAlignment="1">
      <alignment vertical="center"/>
    </xf>
    <xf numFmtId="0" fontId="14" fillId="0" borderId="1" xfId="0" applyFont="1" applyBorder="1" applyAlignment="1">
      <alignment horizontal="left"/>
    </xf>
    <xf numFmtId="0" fontId="0" fillId="14" borderId="1" xfId="0" applyFill="1" applyBorder="1" applyAlignment="1">
      <alignment horizontal="center"/>
    </xf>
    <xf numFmtId="2" fontId="0" fillId="0" borderId="0" xfId="0" applyNumberFormat="1"/>
    <xf numFmtId="14" fontId="0" fillId="0" borderId="0" xfId="0" applyNumberFormat="1" applyAlignment="1">
      <alignment vertical="center"/>
    </xf>
    <xf numFmtId="0" fontId="2" fillId="15" borderId="20" xfId="0" applyFont="1" applyFill="1" applyBorder="1" applyAlignment="1">
      <alignment horizontal="center"/>
    </xf>
    <xf numFmtId="0" fontId="2" fillId="15" borderId="21" xfId="0" applyFont="1" applyFill="1" applyBorder="1" applyAlignment="1">
      <alignment horizontal="center" wrapText="1"/>
    </xf>
    <xf numFmtId="2" fontId="0" fillId="16" borderId="23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left" indent="1"/>
    </xf>
    <xf numFmtId="0" fontId="3" fillId="3" borderId="26" xfId="1" applyFill="1" applyBorder="1"/>
    <xf numFmtId="0" fontId="19" fillId="3" borderId="27" xfId="1" applyFont="1" applyFill="1" applyBorder="1"/>
    <xf numFmtId="4" fontId="0" fillId="12" borderId="1" xfId="0" applyNumberFormat="1" applyFill="1" applyBorder="1" applyAlignment="1">
      <alignment horizontal="center"/>
    </xf>
    <xf numFmtId="4" fontId="0" fillId="12" borderId="19" xfId="0" applyNumberForma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1" fillId="0" borderId="1" xfId="4" applyNumberFormat="1" applyFont="1" applyBorder="1" applyAlignment="1">
      <alignment horizontal="center" vertical="center"/>
    </xf>
    <xf numFmtId="0" fontId="20" fillId="0" borderId="0" xfId="0" applyFont="1"/>
    <xf numFmtId="0" fontId="3" fillId="3" borderId="17" xfId="1" applyFill="1" applyBorder="1" applyAlignment="1">
      <alignment horizontal="center"/>
    </xf>
    <xf numFmtId="0" fontId="3" fillId="3" borderId="18" xfId="1" applyFill="1" applyBorder="1" applyAlignment="1">
      <alignment horizontal="center"/>
    </xf>
    <xf numFmtId="0" fontId="13" fillId="3" borderId="17" xfId="1" applyFont="1" applyFill="1" applyBorder="1" applyAlignment="1">
      <alignment horizontal="center"/>
    </xf>
    <xf numFmtId="0" fontId="13" fillId="3" borderId="18" xfId="1" applyFont="1" applyFill="1" applyBorder="1" applyAlignment="1">
      <alignment horizontal="center"/>
    </xf>
  </cellXfs>
  <cellStyles count="15">
    <cellStyle name="Comma" xfId="4" builtinId="3"/>
    <cellStyle name="Comma 10" xfId="2" xr:uid="{D93D45AD-B2D0-4D77-8E13-33F5108AAE4A}"/>
    <cellStyle name="Normal" xfId="0" builtinId="0"/>
    <cellStyle name="Normal 2" xfId="1" xr:uid="{2D968C27-1F8E-4456-9750-E081246F4FF8}"/>
    <cellStyle name="Normal 2 2" xfId="9" xr:uid="{67811BE9-A09D-454D-9247-A5F7E588D46E}"/>
    <cellStyle name="Normal 2 3" xfId="8" xr:uid="{FA4E10C3-EE86-4CCD-A7D9-7B5C94E09631}"/>
    <cellStyle name="Normal 3" xfId="5" xr:uid="{D7EC6BE8-EC33-46FF-A55F-5C327B2558BD}"/>
    <cellStyle name="Normal 3 2" xfId="11" xr:uid="{71575C6F-58E4-4F56-9A21-1ED6C24BC75F}"/>
    <cellStyle name="Normal 3 3" xfId="10" xr:uid="{A8C15F10-46A8-4A1C-8D7B-3F039188ACCD}"/>
    <cellStyle name="Normal 4" xfId="6" xr:uid="{8DD91807-82C6-449D-8FE2-6EA6D6057382}"/>
    <cellStyle name="Normal 4 2" xfId="13" xr:uid="{133BDB14-7D2D-4B2F-AEED-3A9A2A8683EA}"/>
    <cellStyle name="Normal 4 3" xfId="12" xr:uid="{8F1F3861-4359-4D9A-9633-65956C9FBE9C}"/>
    <cellStyle name="Normal 5" xfId="14" xr:uid="{64029C91-9A80-4CAC-B864-F92E96B20464}"/>
    <cellStyle name="Normal 6" xfId="7" xr:uid="{2EC59126-089C-49DE-83E0-CC71678E7C47}"/>
    <cellStyle name="Percent 2" xfId="3" xr:uid="{31C1D9A5-B1C2-4A84-BC8C-D9C8777EE389}"/>
  </cellStyles>
  <dxfs count="4">
    <dxf>
      <font>
        <b/>
        <i val="0"/>
        <color rgb="FF39447C"/>
      </font>
      <border>
        <bottom style="thin">
          <color rgb="FF39447C"/>
        </bottom>
        <vertical/>
        <horizontal/>
      </border>
    </dxf>
    <dxf>
      <font>
        <sz val="9"/>
        <color theme="1"/>
      </font>
      <border diagonalUp="0" diagonalDown="0">
        <left/>
        <right/>
        <top/>
        <bottom/>
        <vertical/>
        <horizontal/>
      </border>
    </dxf>
    <dxf>
      <font>
        <b/>
        <i val="0"/>
        <color rgb="FF39447C"/>
      </font>
      <border>
        <bottom style="thin">
          <color rgb="FF39447C"/>
        </bottom>
        <vertical/>
        <horizontal/>
      </border>
    </dxf>
    <dxf>
      <font>
        <sz val="9"/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EMPRESA" pivot="0" table="0" count="10" xr9:uid="{46C06CA7-FBA7-429C-8AAB-41892CE650BD}">
      <tableStyleElement type="wholeTable" dxfId="3"/>
      <tableStyleElement type="headerRow" dxfId="2"/>
    </tableStyle>
    <tableStyle name="EMPRESA 2" pivot="0" table="0" count="10" xr9:uid="{A2B8CE84-673E-4DF8-8437-2938C124CE7D}">
      <tableStyleElement type="wholeTable" dxfId="1"/>
      <tableStyleElement type="headerRow" dxfId="0"/>
    </tableStyle>
  </tableStyles>
  <colors>
    <mruColors>
      <color rgb="FF00A3CF"/>
      <color rgb="FF196FBF"/>
      <color rgb="FFE39F9F"/>
      <color rgb="FF9FF51D"/>
      <color rgb="FFFFFFFF"/>
      <color rgb="FFF7CB15"/>
    </mruColors>
  </color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4" tint="0.79998168889431442"/>
              <bgColor theme="4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 tint="0.59999389629810485"/>
              <bgColor rgb="FF39447C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4" tint="0.79998168889431442"/>
              <bgColor theme="4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 tint="0.59999389629810485"/>
              <bgColor rgb="FF39447C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EMPRESA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EMPRESA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CASOS</a:t>
            </a:r>
            <a:r>
              <a:rPr lang="en-US" baseline="0"/>
              <a:t> POR LOCALIDAD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'MES-EVENTO POR LUGAR ALL'!$C$11</c:f>
              <c:strCache>
                <c:ptCount val="1"/>
                <c:pt idx="0">
                  <c:v>COSTA SUR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numFmt formatCode="#&quot;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'MES-EVENTO POR LUGAR ALL'!$A$12:$B$46</c:f>
              <c:multiLvlStrCache>
                <c:ptCount val="35"/>
                <c:lvl>
                  <c:pt idx="0">
                    <c:v>PERDIDA DE OJO</c:v>
                  </c:pt>
                  <c:pt idx="1">
                    <c:v>DESMENBRAMIENTO</c:v>
                  </c:pt>
                  <c:pt idx="2">
                    <c:v>HOSPITALIZACION</c:v>
                  </c:pt>
                  <c:pt idx="3">
                    <c:v>MUERTE</c:v>
                  </c:pt>
                  <c:pt idx="4">
                    <c:v>TRATAMIENTO MEDICO (CFSE)</c:v>
                  </c:pt>
                  <c:pt idx="5">
                    <c:v>PERDIDA DE OJO</c:v>
                  </c:pt>
                  <c:pt idx="6">
                    <c:v>DESMENBRAMIENTO</c:v>
                  </c:pt>
                  <c:pt idx="7">
                    <c:v>HOSPITALIZACION</c:v>
                  </c:pt>
                  <c:pt idx="8">
                    <c:v>MUERTE</c:v>
                  </c:pt>
                  <c:pt idx="9">
                    <c:v>TRATAMIENTO MEDICO (CFSE)</c:v>
                  </c:pt>
                  <c:pt idx="10">
                    <c:v>PERDIDA DE OJO</c:v>
                  </c:pt>
                  <c:pt idx="11">
                    <c:v>DESMENBRAMIENTO</c:v>
                  </c:pt>
                  <c:pt idx="12">
                    <c:v>HOSPITALIZACION</c:v>
                  </c:pt>
                  <c:pt idx="13">
                    <c:v>MUERTE</c:v>
                  </c:pt>
                  <c:pt idx="14">
                    <c:v>TRATAMIENTO MEDICO (CFSE)</c:v>
                  </c:pt>
                  <c:pt idx="15">
                    <c:v>PERDIDA DE OJO</c:v>
                  </c:pt>
                  <c:pt idx="16">
                    <c:v>DESMENBRAMIENTO</c:v>
                  </c:pt>
                  <c:pt idx="17">
                    <c:v>HOSPITALIZACION</c:v>
                  </c:pt>
                  <c:pt idx="18">
                    <c:v>MUERTE</c:v>
                  </c:pt>
                  <c:pt idx="19">
                    <c:v>TRATAMIENTO MEDICO (CFSE)</c:v>
                  </c:pt>
                  <c:pt idx="20">
                    <c:v>PERDIDA DE OJO</c:v>
                  </c:pt>
                  <c:pt idx="21">
                    <c:v>DESMENBRAMIENTO</c:v>
                  </c:pt>
                  <c:pt idx="22">
                    <c:v>HOSPITALIZACION</c:v>
                  </c:pt>
                  <c:pt idx="23">
                    <c:v>MUERTE</c:v>
                  </c:pt>
                  <c:pt idx="24">
                    <c:v>TRATAMIENTO MEDICO (CFSE)</c:v>
                  </c:pt>
                  <c:pt idx="25">
                    <c:v>PERDIDA DE OJO</c:v>
                  </c:pt>
                  <c:pt idx="26">
                    <c:v>DESMENBRAMIENTO</c:v>
                  </c:pt>
                  <c:pt idx="27">
                    <c:v>HOSPITALIZACION</c:v>
                  </c:pt>
                  <c:pt idx="28">
                    <c:v>MUERTE</c:v>
                  </c:pt>
                  <c:pt idx="29">
                    <c:v>TRATAMIENTO MEDICO (CFSE)</c:v>
                  </c:pt>
                  <c:pt idx="30">
                    <c:v>PERDIDA DE OJO</c:v>
                  </c:pt>
                  <c:pt idx="31">
                    <c:v>DESMENBRAMIENTO</c:v>
                  </c:pt>
                  <c:pt idx="32">
                    <c:v>HOSPITALIZACION</c:v>
                  </c:pt>
                  <c:pt idx="33">
                    <c:v>MUERTE</c:v>
                  </c:pt>
                  <c:pt idx="34">
                    <c:v>TRATAMIENTO MEDICO (CFSE)</c:v>
                  </c:pt>
                </c:lvl>
                <c:lvl>
                  <c:pt idx="0">
                    <c:v>JUL</c:v>
                  </c:pt>
                  <c:pt idx="5">
                    <c:v>AUG</c:v>
                  </c:pt>
                  <c:pt idx="10">
                    <c:v>SEP</c:v>
                  </c:pt>
                  <c:pt idx="15">
                    <c:v>OCT</c:v>
                  </c:pt>
                  <c:pt idx="20">
                    <c:v>NOV</c:v>
                  </c:pt>
                  <c:pt idx="25">
                    <c:v>DEC</c:v>
                  </c:pt>
                  <c:pt idx="30">
                    <c:v>JAN</c:v>
                  </c:pt>
                </c:lvl>
              </c:multiLvlStrCache>
            </c:multiLvlStrRef>
          </c:cat>
          <c:val>
            <c:numRef>
              <c:f>'MES-EVENTO POR LUGAR ALL'!$C$12:$C$46</c:f>
              <c:numCache>
                <c:formatCode>General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D-45D2-AF97-C182D3B630EC}"/>
            </c:ext>
          </c:extLst>
        </c:ser>
        <c:ser>
          <c:idx val="1"/>
          <c:order val="1"/>
          <c:tx>
            <c:strRef>
              <c:f>'MES-EVENTO POR LUGAR ALL'!$D$11</c:f>
              <c:strCache>
                <c:ptCount val="1"/>
                <c:pt idx="0">
                  <c:v>AGUIRRE 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numFmt formatCode="#&quot;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'MES-EVENTO POR LUGAR ALL'!$A$12:$B$46</c:f>
              <c:multiLvlStrCache>
                <c:ptCount val="35"/>
                <c:lvl>
                  <c:pt idx="0">
                    <c:v>PERDIDA DE OJO</c:v>
                  </c:pt>
                  <c:pt idx="1">
                    <c:v>DESMENBRAMIENTO</c:v>
                  </c:pt>
                  <c:pt idx="2">
                    <c:v>HOSPITALIZACION</c:v>
                  </c:pt>
                  <c:pt idx="3">
                    <c:v>MUERTE</c:v>
                  </c:pt>
                  <c:pt idx="4">
                    <c:v>TRATAMIENTO MEDICO (CFSE)</c:v>
                  </c:pt>
                  <c:pt idx="5">
                    <c:v>PERDIDA DE OJO</c:v>
                  </c:pt>
                  <c:pt idx="6">
                    <c:v>DESMENBRAMIENTO</c:v>
                  </c:pt>
                  <c:pt idx="7">
                    <c:v>HOSPITALIZACION</c:v>
                  </c:pt>
                  <c:pt idx="8">
                    <c:v>MUERTE</c:v>
                  </c:pt>
                  <c:pt idx="9">
                    <c:v>TRATAMIENTO MEDICO (CFSE)</c:v>
                  </c:pt>
                  <c:pt idx="10">
                    <c:v>PERDIDA DE OJO</c:v>
                  </c:pt>
                  <c:pt idx="11">
                    <c:v>DESMENBRAMIENTO</c:v>
                  </c:pt>
                  <c:pt idx="12">
                    <c:v>HOSPITALIZACION</c:v>
                  </c:pt>
                  <c:pt idx="13">
                    <c:v>MUERTE</c:v>
                  </c:pt>
                  <c:pt idx="14">
                    <c:v>TRATAMIENTO MEDICO (CFSE)</c:v>
                  </c:pt>
                  <c:pt idx="15">
                    <c:v>PERDIDA DE OJO</c:v>
                  </c:pt>
                  <c:pt idx="16">
                    <c:v>DESMENBRAMIENTO</c:v>
                  </c:pt>
                  <c:pt idx="17">
                    <c:v>HOSPITALIZACION</c:v>
                  </c:pt>
                  <c:pt idx="18">
                    <c:v>MUERTE</c:v>
                  </c:pt>
                  <c:pt idx="19">
                    <c:v>TRATAMIENTO MEDICO (CFSE)</c:v>
                  </c:pt>
                  <c:pt idx="20">
                    <c:v>PERDIDA DE OJO</c:v>
                  </c:pt>
                  <c:pt idx="21">
                    <c:v>DESMENBRAMIENTO</c:v>
                  </c:pt>
                  <c:pt idx="22">
                    <c:v>HOSPITALIZACION</c:v>
                  </c:pt>
                  <c:pt idx="23">
                    <c:v>MUERTE</c:v>
                  </c:pt>
                  <c:pt idx="24">
                    <c:v>TRATAMIENTO MEDICO (CFSE)</c:v>
                  </c:pt>
                  <c:pt idx="25">
                    <c:v>PERDIDA DE OJO</c:v>
                  </c:pt>
                  <c:pt idx="26">
                    <c:v>DESMENBRAMIENTO</c:v>
                  </c:pt>
                  <c:pt idx="27">
                    <c:v>HOSPITALIZACION</c:v>
                  </c:pt>
                  <c:pt idx="28">
                    <c:v>MUERTE</c:v>
                  </c:pt>
                  <c:pt idx="29">
                    <c:v>TRATAMIENTO MEDICO (CFSE)</c:v>
                  </c:pt>
                  <c:pt idx="30">
                    <c:v>PERDIDA DE OJO</c:v>
                  </c:pt>
                  <c:pt idx="31">
                    <c:v>DESMENBRAMIENTO</c:v>
                  </c:pt>
                  <c:pt idx="32">
                    <c:v>HOSPITALIZACION</c:v>
                  </c:pt>
                  <c:pt idx="33">
                    <c:v>MUERTE</c:v>
                  </c:pt>
                  <c:pt idx="34">
                    <c:v>TRATAMIENTO MEDICO (CFSE)</c:v>
                  </c:pt>
                </c:lvl>
                <c:lvl>
                  <c:pt idx="0">
                    <c:v>JUL</c:v>
                  </c:pt>
                  <c:pt idx="5">
                    <c:v>AUG</c:v>
                  </c:pt>
                  <c:pt idx="10">
                    <c:v>SEP</c:v>
                  </c:pt>
                  <c:pt idx="15">
                    <c:v>OCT</c:v>
                  </c:pt>
                  <c:pt idx="20">
                    <c:v>NOV</c:v>
                  </c:pt>
                  <c:pt idx="25">
                    <c:v>DEC</c:v>
                  </c:pt>
                  <c:pt idx="30">
                    <c:v>JAN</c:v>
                  </c:pt>
                </c:lvl>
              </c:multiLvlStrCache>
            </c:multiLvlStrRef>
          </c:cat>
          <c:val>
            <c:numRef>
              <c:f>'MES-EVENTO POR LUGAR ALL'!$D$12:$D$46</c:f>
              <c:numCache>
                <c:formatCode>General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1D-45D2-AF97-C182D3B630EC}"/>
            </c:ext>
          </c:extLst>
        </c:ser>
        <c:ser>
          <c:idx val="2"/>
          <c:order val="2"/>
          <c:tx>
            <c:strRef>
              <c:f>'MES-EVENTO POR LUGAR ALL'!$E$11</c:f>
              <c:strCache>
                <c:ptCount val="1"/>
                <c:pt idx="0">
                  <c:v>PALO SECO 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numFmt formatCode="#&quot;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'MES-EVENTO POR LUGAR ALL'!$A$12:$B$46</c:f>
              <c:multiLvlStrCache>
                <c:ptCount val="35"/>
                <c:lvl>
                  <c:pt idx="0">
                    <c:v>PERDIDA DE OJO</c:v>
                  </c:pt>
                  <c:pt idx="1">
                    <c:v>DESMENBRAMIENTO</c:v>
                  </c:pt>
                  <c:pt idx="2">
                    <c:v>HOSPITALIZACION</c:v>
                  </c:pt>
                  <c:pt idx="3">
                    <c:v>MUERTE</c:v>
                  </c:pt>
                  <c:pt idx="4">
                    <c:v>TRATAMIENTO MEDICO (CFSE)</c:v>
                  </c:pt>
                  <c:pt idx="5">
                    <c:v>PERDIDA DE OJO</c:v>
                  </c:pt>
                  <c:pt idx="6">
                    <c:v>DESMENBRAMIENTO</c:v>
                  </c:pt>
                  <c:pt idx="7">
                    <c:v>HOSPITALIZACION</c:v>
                  </c:pt>
                  <c:pt idx="8">
                    <c:v>MUERTE</c:v>
                  </c:pt>
                  <c:pt idx="9">
                    <c:v>TRATAMIENTO MEDICO (CFSE)</c:v>
                  </c:pt>
                  <c:pt idx="10">
                    <c:v>PERDIDA DE OJO</c:v>
                  </c:pt>
                  <c:pt idx="11">
                    <c:v>DESMENBRAMIENTO</c:v>
                  </c:pt>
                  <c:pt idx="12">
                    <c:v>HOSPITALIZACION</c:v>
                  </c:pt>
                  <c:pt idx="13">
                    <c:v>MUERTE</c:v>
                  </c:pt>
                  <c:pt idx="14">
                    <c:v>TRATAMIENTO MEDICO (CFSE)</c:v>
                  </c:pt>
                  <c:pt idx="15">
                    <c:v>PERDIDA DE OJO</c:v>
                  </c:pt>
                  <c:pt idx="16">
                    <c:v>DESMENBRAMIENTO</c:v>
                  </c:pt>
                  <c:pt idx="17">
                    <c:v>HOSPITALIZACION</c:v>
                  </c:pt>
                  <c:pt idx="18">
                    <c:v>MUERTE</c:v>
                  </c:pt>
                  <c:pt idx="19">
                    <c:v>TRATAMIENTO MEDICO (CFSE)</c:v>
                  </c:pt>
                  <c:pt idx="20">
                    <c:v>PERDIDA DE OJO</c:v>
                  </c:pt>
                  <c:pt idx="21">
                    <c:v>DESMENBRAMIENTO</c:v>
                  </c:pt>
                  <c:pt idx="22">
                    <c:v>HOSPITALIZACION</c:v>
                  </c:pt>
                  <c:pt idx="23">
                    <c:v>MUERTE</c:v>
                  </c:pt>
                  <c:pt idx="24">
                    <c:v>TRATAMIENTO MEDICO (CFSE)</c:v>
                  </c:pt>
                  <c:pt idx="25">
                    <c:v>PERDIDA DE OJO</c:v>
                  </c:pt>
                  <c:pt idx="26">
                    <c:v>DESMENBRAMIENTO</c:v>
                  </c:pt>
                  <c:pt idx="27">
                    <c:v>HOSPITALIZACION</c:v>
                  </c:pt>
                  <c:pt idx="28">
                    <c:v>MUERTE</c:v>
                  </c:pt>
                  <c:pt idx="29">
                    <c:v>TRATAMIENTO MEDICO (CFSE)</c:v>
                  </c:pt>
                  <c:pt idx="30">
                    <c:v>PERDIDA DE OJO</c:v>
                  </c:pt>
                  <c:pt idx="31">
                    <c:v>DESMENBRAMIENTO</c:v>
                  </c:pt>
                  <c:pt idx="32">
                    <c:v>HOSPITALIZACION</c:v>
                  </c:pt>
                  <c:pt idx="33">
                    <c:v>MUERTE</c:v>
                  </c:pt>
                  <c:pt idx="34">
                    <c:v>TRATAMIENTO MEDICO (CFSE)</c:v>
                  </c:pt>
                </c:lvl>
                <c:lvl>
                  <c:pt idx="0">
                    <c:v>JUL</c:v>
                  </c:pt>
                  <c:pt idx="5">
                    <c:v>AUG</c:v>
                  </c:pt>
                  <c:pt idx="10">
                    <c:v>SEP</c:v>
                  </c:pt>
                  <c:pt idx="15">
                    <c:v>OCT</c:v>
                  </c:pt>
                  <c:pt idx="20">
                    <c:v>NOV</c:v>
                  </c:pt>
                  <c:pt idx="25">
                    <c:v>DEC</c:v>
                  </c:pt>
                  <c:pt idx="30">
                    <c:v>JAN</c:v>
                  </c:pt>
                </c:lvl>
              </c:multiLvlStrCache>
            </c:multiLvlStrRef>
          </c:cat>
          <c:val>
            <c:numRef>
              <c:f>'MES-EVENTO POR LUGAR ALL'!$E$12:$E$46</c:f>
              <c:numCache>
                <c:formatCode>General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1D-45D2-AF97-C182D3B630EC}"/>
            </c:ext>
          </c:extLst>
        </c:ser>
        <c:ser>
          <c:idx val="3"/>
          <c:order val="3"/>
          <c:tx>
            <c:strRef>
              <c:f>'MES-EVENTO POR LUGAR ALL'!$F$11</c:f>
              <c:strCache>
                <c:ptCount val="1"/>
                <c:pt idx="0">
                  <c:v>SAN JUAN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numFmt formatCode="#&quot;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'MES-EVENTO POR LUGAR ALL'!$A$12:$B$46</c:f>
              <c:multiLvlStrCache>
                <c:ptCount val="35"/>
                <c:lvl>
                  <c:pt idx="0">
                    <c:v>PERDIDA DE OJO</c:v>
                  </c:pt>
                  <c:pt idx="1">
                    <c:v>DESMENBRAMIENTO</c:v>
                  </c:pt>
                  <c:pt idx="2">
                    <c:v>HOSPITALIZACION</c:v>
                  </c:pt>
                  <c:pt idx="3">
                    <c:v>MUERTE</c:v>
                  </c:pt>
                  <c:pt idx="4">
                    <c:v>TRATAMIENTO MEDICO (CFSE)</c:v>
                  </c:pt>
                  <c:pt idx="5">
                    <c:v>PERDIDA DE OJO</c:v>
                  </c:pt>
                  <c:pt idx="6">
                    <c:v>DESMENBRAMIENTO</c:v>
                  </c:pt>
                  <c:pt idx="7">
                    <c:v>HOSPITALIZACION</c:v>
                  </c:pt>
                  <c:pt idx="8">
                    <c:v>MUERTE</c:v>
                  </c:pt>
                  <c:pt idx="9">
                    <c:v>TRATAMIENTO MEDICO (CFSE)</c:v>
                  </c:pt>
                  <c:pt idx="10">
                    <c:v>PERDIDA DE OJO</c:v>
                  </c:pt>
                  <c:pt idx="11">
                    <c:v>DESMENBRAMIENTO</c:v>
                  </c:pt>
                  <c:pt idx="12">
                    <c:v>HOSPITALIZACION</c:v>
                  </c:pt>
                  <c:pt idx="13">
                    <c:v>MUERTE</c:v>
                  </c:pt>
                  <c:pt idx="14">
                    <c:v>TRATAMIENTO MEDICO (CFSE)</c:v>
                  </c:pt>
                  <c:pt idx="15">
                    <c:v>PERDIDA DE OJO</c:v>
                  </c:pt>
                  <c:pt idx="16">
                    <c:v>DESMENBRAMIENTO</c:v>
                  </c:pt>
                  <c:pt idx="17">
                    <c:v>HOSPITALIZACION</c:v>
                  </c:pt>
                  <c:pt idx="18">
                    <c:v>MUERTE</c:v>
                  </c:pt>
                  <c:pt idx="19">
                    <c:v>TRATAMIENTO MEDICO (CFSE)</c:v>
                  </c:pt>
                  <c:pt idx="20">
                    <c:v>PERDIDA DE OJO</c:v>
                  </c:pt>
                  <c:pt idx="21">
                    <c:v>DESMENBRAMIENTO</c:v>
                  </c:pt>
                  <c:pt idx="22">
                    <c:v>HOSPITALIZACION</c:v>
                  </c:pt>
                  <c:pt idx="23">
                    <c:v>MUERTE</c:v>
                  </c:pt>
                  <c:pt idx="24">
                    <c:v>TRATAMIENTO MEDICO (CFSE)</c:v>
                  </c:pt>
                  <c:pt idx="25">
                    <c:v>PERDIDA DE OJO</c:v>
                  </c:pt>
                  <c:pt idx="26">
                    <c:v>DESMENBRAMIENTO</c:v>
                  </c:pt>
                  <c:pt idx="27">
                    <c:v>HOSPITALIZACION</c:v>
                  </c:pt>
                  <c:pt idx="28">
                    <c:v>MUERTE</c:v>
                  </c:pt>
                  <c:pt idx="29">
                    <c:v>TRATAMIENTO MEDICO (CFSE)</c:v>
                  </c:pt>
                  <c:pt idx="30">
                    <c:v>PERDIDA DE OJO</c:v>
                  </c:pt>
                  <c:pt idx="31">
                    <c:v>DESMENBRAMIENTO</c:v>
                  </c:pt>
                  <c:pt idx="32">
                    <c:v>HOSPITALIZACION</c:v>
                  </c:pt>
                  <c:pt idx="33">
                    <c:v>MUERTE</c:v>
                  </c:pt>
                  <c:pt idx="34">
                    <c:v>TRATAMIENTO MEDICO (CFSE)</c:v>
                  </c:pt>
                </c:lvl>
                <c:lvl>
                  <c:pt idx="0">
                    <c:v>JUL</c:v>
                  </c:pt>
                  <c:pt idx="5">
                    <c:v>AUG</c:v>
                  </c:pt>
                  <c:pt idx="10">
                    <c:v>SEP</c:v>
                  </c:pt>
                  <c:pt idx="15">
                    <c:v>OCT</c:v>
                  </c:pt>
                  <c:pt idx="20">
                    <c:v>NOV</c:v>
                  </c:pt>
                  <c:pt idx="25">
                    <c:v>DEC</c:v>
                  </c:pt>
                  <c:pt idx="30">
                    <c:v>JAN</c:v>
                  </c:pt>
                </c:lvl>
              </c:multiLvlStrCache>
            </c:multiLvlStrRef>
          </c:cat>
          <c:val>
            <c:numRef>
              <c:f>'MES-EVENTO POR LUGAR ALL'!$F$12:$F$46</c:f>
              <c:numCache>
                <c:formatCode>General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1D-45D2-AF97-C182D3B630EC}"/>
            </c:ext>
          </c:extLst>
        </c:ser>
        <c:ser>
          <c:idx val="4"/>
          <c:order val="4"/>
          <c:tx>
            <c:strRef>
              <c:f>'MES-EVENTO POR LUGAR ALL'!$G$11</c:f>
              <c:strCache>
                <c:ptCount val="1"/>
                <c:pt idx="0">
                  <c:v>CAMBALACHE </c:v>
                </c:pt>
              </c:strCache>
            </c:strRef>
          </c:tx>
          <c:spPr>
            <a:solidFill>
              <a:srgbClr val="3BD53B"/>
            </a:solidFill>
            <a:ln>
              <a:noFill/>
            </a:ln>
            <a:effectLst/>
          </c:spPr>
          <c:invertIfNegative val="0"/>
          <c:dLbls>
            <c:numFmt formatCode="#&quot;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'MES-EVENTO POR LUGAR ALL'!$A$12:$B$46</c:f>
              <c:multiLvlStrCache>
                <c:ptCount val="35"/>
                <c:lvl>
                  <c:pt idx="0">
                    <c:v>PERDIDA DE OJO</c:v>
                  </c:pt>
                  <c:pt idx="1">
                    <c:v>DESMENBRAMIENTO</c:v>
                  </c:pt>
                  <c:pt idx="2">
                    <c:v>HOSPITALIZACION</c:v>
                  </c:pt>
                  <c:pt idx="3">
                    <c:v>MUERTE</c:v>
                  </c:pt>
                  <c:pt idx="4">
                    <c:v>TRATAMIENTO MEDICO (CFSE)</c:v>
                  </c:pt>
                  <c:pt idx="5">
                    <c:v>PERDIDA DE OJO</c:v>
                  </c:pt>
                  <c:pt idx="6">
                    <c:v>DESMENBRAMIENTO</c:v>
                  </c:pt>
                  <c:pt idx="7">
                    <c:v>HOSPITALIZACION</c:v>
                  </c:pt>
                  <c:pt idx="8">
                    <c:v>MUERTE</c:v>
                  </c:pt>
                  <c:pt idx="9">
                    <c:v>TRATAMIENTO MEDICO (CFSE)</c:v>
                  </c:pt>
                  <c:pt idx="10">
                    <c:v>PERDIDA DE OJO</c:v>
                  </c:pt>
                  <c:pt idx="11">
                    <c:v>DESMENBRAMIENTO</c:v>
                  </c:pt>
                  <c:pt idx="12">
                    <c:v>HOSPITALIZACION</c:v>
                  </c:pt>
                  <c:pt idx="13">
                    <c:v>MUERTE</c:v>
                  </c:pt>
                  <c:pt idx="14">
                    <c:v>TRATAMIENTO MEDICO (CFSE)</c:v>
                  </c:pt>
                  <c:pt idx="15">
                    <c:v>PERDIDA DE OJO</c:v>
                  </c:pt>
                  <c:pt idx="16">
                    <c:v>DESMENBRAMIENTO</c:v>
                  </c:pt>
                  <c:pt idx="17">
                    <c:v>HOSPITALIZACION</c:v>
                  </c:pt>
                  <c:pt idx="18">
                    <c:v>MUERTE</c:v>
                  </c:pt>
                  <c:pt idx="19">
                    <c:v>TRATAMIENTO MEDICO (CFSE)</c:v>
                  </c:pt>
                  <c:pt idx="20">
                    <c:v>PERDIDA DE OJO</c:v>
                  </c:pt>
                  <c:pt idx="21">
                    <c:v>DESMENBRAMIENTO</c:v>
                  </c:pt>
                  <c:pt idx="22">
                    <c:v>HOSPITALIZACION</c:v>
                  </c:pt>
                  <c:pt idx="23">
                    <c:v>MUERTE</c:v>
                  </c:pt>
                  <c:pt idx="24">
                    <c:v>TRATAMIENTO MEDICO (CFSE)</c:v>
                  </c:pt>
                  <c:pt idx="25">
                    <c:v>PERDIDA DE OJO</c:v>
                  </c:pt>
                  <c:pt idx="26">
                    <c:v>DESMENBRAMIENTO</c:v>
                  </c:pt>
                  <c:pt idx="27">
                    <c:v>HOSPITALIZACION</c:v>
                  </c:pt>
                  <c:pt idx="28">
                    <c:v>MUERTE</c:v>
                  </c:pt>
                  <c:pt idx="29">
                    <c:v>TRATAMIENTO MEDICO (CFSE)</c:v>
                  </c:pt>
                  <c:pt idx="30">
                    <c:v>PERDIDA DE OJO</c:v>
                  </c:pt>
                  <c:pt idx="31">
                    <c:v>DESMENBRAMIENTO</c:v>
                  </c:pt>
                  <c:pt idx="32">
                    <c:v>HOSPITALIZACION</c:v>
                  </c:pt>
                  <c:pt idx="33">
                    <c:v>MUERTE</c:v>
                  </c:pt>
                  <c:pt idx="34">
                    <c:v>TRATAMIENTO MEDICO (CFSE)</c:v>
                  </c:pt>
                </c:lvl>
                <c:lvl>
                  <c:pt idx="0">
                    <c:v>JUL</c:v>
                  </c:pt>
                  <c:pt idx="5">
                    <c:v>AUG</c:v>
                  </c:pt>
                  <c:pt idx="10">
                    <c:v>SEP</c:v>
                  </c:pt>
                  <c:pt idx="15">
                    <c:v>OCT</c:v>
                  </c:pt>
                  <c:pt idx="20">
                    <c:v>NOV</c:v>
                  </c:pt>
                  <c:pt idx="25">
                    <c:v>DEC</c:v>
                  </c:pt>
                  <c:pt idx="30">
                    <c:v>JAN</c:v>
                  </c:pt>
                </c:lvl>
              </c:multiLvlStrCache>
            </c:multiLvlStrRef>
          </c:cat>
          <c:val>
            <c:numRef>
              <c:f>'MES-EVENTO POR LUGAR ALL'!$G$12:$G$46</c:f>
              <c:numCache>
                <c:formatCode>General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1D-45D2-AF97-C182D3B630EC}"/>
            </c:ext>
          </c:extLst>
        </c:ser>
        <c:ser>
          <c:idx val="5"/>
          <c:order val="5"/>
          <c:tx>
            <c:strRef>
              <c:f>'MES-EVENTO POR LUGAR ALL'!$H$11</c:f>
              <c:strCache>
                <c:ptCount val="1"/>
                <c:pt idx="0">
                  <c:v>MAYAGUEZ 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'MES-EVENTO POR LUGAR ALL'!$A$12:$B$46</c:f>
              <c:multiLvlStrCache>
                <c:ptCount val="35"/>
                <c:lvl>
                  <c:pt idx="0">
                    <c:v>PERDIDA DE OJO</c:v>
                  </c:pt>
                  <c:pt idx="1">
                    <c:v>DESMENBRAMIENTO</c:v>
                  </c:pt>
                  <c:pt idx="2">
                    <c:v>HOSPITALIZACION</c:v>
                  </c:pt>
                  <c:pt idx="3">
                    <c:v>MUERTE</c:v>
                  </c:pt>
                  <c:pt idx="4">
                    <c:v>TRATAMIENTO MEDICO (CFSE)</c:v>
                  </c:pt>
                  <c:pt idx="5">
                    <c:v>PERDIDA DE OJO</c:v>
                  </c:pt>
                  <c:pt idx="6">
                    <c:v>DESMENBRAMIENTO</c:v>
                  </c:pt>
                  <c:pt idx="7">
                    <c:v>HOSPITALIZACION</c:v>
                  </c:pt>
                  <c:pt idx="8">
                    <c:v>MUERTE</c:v>
                  </c:pt>
                  <c:pt idx="9">
                    <c:v>TRATAMIENTO MEDICO (CFSE)</c:v>
                  </c:pt>
                  <c:pt idx="10">
                    <c:v>PERDIDA DE OJO</c:v>
                  </c:pt>
                  <c:pt idx="11">
                    <c:v>DESMENBRAMIENTO</c:v>
                  </c:pt>
                  <c:pt idx="12">
                    <c:v>HOSPITALIZACION</c:v>
                  </c:pt>
                  <c:pt idx="13">
                    <c:v>MUERTE</c:v>
                  </c:pt>
                  <c:pt idx="14">
                    <c:v>TRATAMIENTO MEDICO (CFSE)</c:v>
                  </c:pt>
                  <c:pt idx="15">
                    <c:v>PERDIDA DE OJO</c:v>
                  </c:pt>
                  <c:pt idx="16">
                    <c:v>DESMENBRAMIENTO</c:v>
                  </c:pt>
                  <c:pt idx="17">
                    <c:v>HOSPITALIZACION</c:v>
                  </c:pt>
                  <c:pt idx="18">
                    <c:v>MUERTE</c:v>
                  </c:pt>
                  <c:pt idx="19">
                    <c:v>TRATAMIENTO MEDICO (CFSE)</c:v>
                  </c:pt>
                  <c:pt idx="20">
                    <c:v>PERDIDA DE OJO</c:v>
                  </c:pt>
                  <c:pt idx="21">
                    <c:v>DESMENBRAMIENTO</c:v>
                  </c:pt>
                  <c:pt idx="22">
                    <c:v>HOSPITALIZACION</c:v>
                  </c:pt>
                  <c:pt idx="23">
                    <c:v>MUERTE</c:v>
                  </c:pt>
                  <c:pt idx="24">
                    <c:v>TRATAMIENTO MEDICO (CFSE)</c:v>
                  </c:pt>
                  <c:pt idx="25">
                    <c:v>PERDIDA DE OJO</c:v>
                  </c:pt>
                  <c:pt idx="26">
                    <c:v>DESMENBRAMIENTO</c:v>
                  </c:pt>
                  <c:pt idx="27">
                    <c:v>HOSPITALIZACION</c:v>
                  </c:pt>
                  <c:pt idx="28">
                    <c:v>MUERTE</c:v>
                  </c:pt>
                  <c:pt idx="29">
                    <c:v>TRATAMIENTO MEDICO (CFSE)</c:v>
                  </c:pt>
                  <c:pt idx="30">
                    <c:v>PERDIDA DE OJO</c:v>
                  </c:pt>
                  <c:pt idx="31">
                    <c:v>DESMENBRAMIENTO</c:v>
                  </c:pt>
                  <c:pt idx="32">
                    <c:v>HOSPITALIZACION</c:v>
                  </c:pt>
                  <c:pt idx="33">
                    <c:v>MUERTE</c:v>
                  </c:pt>
                  <c:pt idx="34">
                    <c:v>TRATAMIENTO MEDICO (CFSE)</c:v>
                  </c:pt>
                </c:lvl>
                <c:lvl>
                  <c:pt idx="0">
                    <c:v>JUL</c:v>
                  </c:pt>
                  <c:pt idx="5">
                    <c:v>AUG</c:v>
                  </c:pt>
                  <c:pt idx="10">
                    <c:v>SEP</c:v>
                  </c:pt>
                  <c:pt idx="15">
                    <c:v>OCT</c:v>
                  </c:pt>
                  <c:pt idx="20">
                    <c:v>NOV</c:v>
                  </c:pt>
                  <c:pt idx="25">
                    <c:v>DEC</c:v>
                  </c:pt>
                  <c:pt idx="30">
                    <c:v>JAN</c:v>
                  </c:pt>
                </c:lvl>
              </c:multiLvlStrCache>
            </c:multiLvlStrRef>
          </c:cat>
          <c:val>
            <c:numRef>
              <c:f>'MES-EVENTO POR LUGAR ALL'!$H$12:$H$46</c:f>
              <c:numCache>
                <c:formatCode>General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1D-45D2-AF97-C182D3B630EC}"/>
            </c:ext>
          </c:extLst>
        </c:ser>
        <c:ser>
          <c:idx val="6"/>
          <c:order val="6"/>
          <c:tx>
            <c:strRef>
              <c:f>'MES-EVENTO POR LUGAR ALL'!$I$11</c:f>
              <c:strCache>
                <c:ptCount val="1"/>
                <c:pt idx="0">
                  <c:v>PEAKERS - TURBINAS DE GAS</c:v>
                </c:pt>
              </c:strCache>
            </c:strRef>
          </c:tx>
          <c:spPr>
            <a:solidFill>
              <a:srgbClr val="EA36B2"/>
            </a:solidFill>
            <a:ln>
              <a:noFill/>
            </a:ln>
            <a:effectLst/>
          </c:spPr>
          <c:invertIfNegative val="0"/>
          <c:dLbls>
            <c:numFmt formatCode="#&quot;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'MES-EVENTO POR LUGAR ALL'!$A$12:$B$46</c:f>
              <c:multiLvlStrCache>
                <c:ptCount val="35"/>
                <c:lvl>
                  <c:pt idx="0">
                    <c:v>PERDIDA DE OJO</c:v>
                  </c:pt>
                  <c:pt idx="1">
                    <c:v>DESMENBRAMIENTO</c:v>
                  </c:pt>
                  <c:pt idx="2">
                    <c:v>HOSPITALIZACION</c:v>
                  </c:pt>
                  <c:pt idx="3">
                    <c:v>MUERTE</c:v>
                  </c:pt>
                  <c:pt idx="4">
                    <c:v>TRATAMIENTO MEDICO (CFSE)</c:v>
                  </c:pt>
                  <c:pt idx="5">
                    <c:v>PERDIDA DE OJO</c:v>
                  </c:pt>
                  <c:pt idx="6">
                    <c:v>DESMENBRAMIENTO</c:v>
                  </c:pt>
                  <c:pt idx="7">
                    <c:v>HOSPITALIZACION</c:v>
                  </c:pt>
                  <c:pt idx="8">
                    <c:v>MUERTE</c:v>
                  </c:pt>
                  <c:pt idx="9">
                    <c:v>TRATAMIENTO MEDICO (CFSE)</c:v>
                  </c:pt>
                  <c:pt idx="10">
                    <c:v>PERDIDA DE OJO</c:v>
                  </c:pt>
                  <c:pt idx="11">
                    <c:v>DESMENBRAMIENTO</c:v>
                  </c:pt>
                  <c:pt idx="12">
                    <c:v>HOSPITALIZACION</c:v>
                  </c:pt>
                  <c:pt idx="13">
                    <c:v>MUERTE</c:v>
                  </c:pt>
                  <c:pt idx="14">
                    <c:v>TRATAMIENTO MEDICO (CFSE)</c:v>
                  </c:pt>
                  <c:pt idx="15">
                    <c:v>PERDIDA DE OJO</c:v>
                  </c:pt>
                  <c:pt idx="16">
                    <c:v>DESMENBRAMIENTO</c:v>
                  </c:pt>
                  <c:pt idx="17">
                    <c:v>HOSPITALIZACION</c:v>
                  </c:pt>
                  <c:pt idx="18">
                    <c:v>MUERTE</c:v>
                  </c:pt>
                  <c:pt idx="19">
                    <c:v>TRATAMIENTO MEDICO (CFSE)</c:v>
                  </c:pt>
                  <c:pt idx="20">
                    <c:v>PERDIDA DE OJO</c:v>
                  </c:pt>
                  <c:pt idx="21">
                    <c:v>DESMENBRAMIENTO</c:v>
                  </c:pt>
                  <c:pt idx="22">
                    <c:v>HOSPITALIZACION</c:v>
                  </c:pt>
                  <c:pt idx="23">
                    <c:v>MUERTE</c:v>
                  </c:pt>
                  <c:pt idx="24">
                    <c:v>TRATAMIENTO MEDICO (CFSE)</c:v>
                  </c:pt>
                  <c:pt idx="25">
                    <c:v>PERDIDA DE OJO</c:v>
                  </c:pt>
                  <c:pt idx="26">
                    <c:v>DESMENBRAMIENTO</c:v>
                  </c:pt>
                  <c:pt idx="27">
                    <c:v>HOSPITALIZACION</c:v>
                  </c:pt>
                  <c:pt idx="28">
                    <c:v>MUERTE</c:v>
                  </c:pt>
                  <c:pt idx="29">
                    <c:v>TRATAMIENTO MEDICO (CFSE)</c:v>
                  </c:pt>
                  <c:pt idx="30">
                    <c:v>PERDIDA DE OJO</c:v>
                  </c:pt>
                  <c:pt idx="31">
                    <c:v>DESMENBRAMIENTO</c:v>
                  </c:pt>
                  <c:pt idx="32">
                    <c:v>HOSPITALIZACION</c:v>
                  </c:pt>
                  <c:pt idx="33">
                    <c:v>MUERTE</c:v>
                  </c:pt>
                  <c:pt idx="34">
                    <c:v>TRATAMIENTO MEDICO (CFSE)</c:v>
                  </c:pt>
                </c:lvl>
                <c:lvl>
                  <c:pt idx="0">
                    <c:v>JUL</c:v>
                  </c:pt>
                  <c:pt idx="5">
                    <c:v>AUG</c:v>
                  </c:pt>
                  <c:pt idx="10">
                    <c:v>SEP</c:v>
                  </c:pt>
                  <c:pt idx="15">
                    <c:v>OCT</c:v>
                  </c:pt>
                  <c:pt idx="20">
                    <c:v>NOV</c:v>
                  </c:pt>
                  <c:pt idx="25">
                    <c:v>DEC</c:v>
                  </c:pt>
                  <c:pt idx="30">
                    <c:v>JAN</c:v>
                  </c:pt>
                </c:lvl>
              </c:multiLvlStrCache>
            </c:multiLvlStrRef>
          </c:cat>
          <c:val>
            <c:numRef>
              <c:f>'MES-EVENTO POR LUGAR ALL'!$I$12:$I$46</c:f>
              <c:numCache>
                <c:formatCode>General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81D-45D2-AF97-C182D3B63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920744688"/>
        <c:axId val="920749968"/>
      </c:barChart>
      <c:scatterChart>
        <c:scatterStyle val="lineMarker"/>
        <c:varyColors val="0"/>
        <c:ser>
          <c:idx val="7"/>
          <c:order val="7"/>
          <c:tx>
            <c:strRef>
              <c:f>'MES-EVENTO POR LUGAR ALL'!$A$47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19"/>
              <c:numFmt formatCode="#&quot;&quot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8288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D81D-45D2-AF97-C182D3B630EC}"/>
                </c:ext>
              </c:extLst>
            </c:dLbl>
            <c:numFmt formatCode="#&quot;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8288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Ref>
              <c:f>'MES-EVENTO POR LUGAR ALL'!$J$12:$J$46</c:f>
              <c:numCache>
                <c:formatCode>General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81D-45D2-AF97-C182D3B63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0744688"/>
        <c:axId val="920749968"/>
      </c:scatterChart>
      <c:catAx>
        <c:axId val="92074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920749968"/>
        <c:crosses val="autoZero"/>
        <c:auto val="1"/>
        <c:lblAlgn val="ctr"/>
        <c:lblOffset val="100"/>
        <c:noMultiLvlLbl val="0"/>
      </c:catAx>
      <c:valAx>
        <c:axId val="92074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920744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7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'MES-LUGAR POR EVENTO'!$C$1</c:f>
              <c:strCache>
                <c:ptCount val="1"/>
                <c:pt idx="0">
                  <c:v>PERDIDA DE OJO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&quot;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'MES-LUGAR POR EVENTO'!$A$2:$B$50</c:f>
              <c:multiLvlStrCache>
                <c:ptCount val="49"/>
                <c:lvl>
                  <c:pt idx="0">
                    <c:v>COSTA SUR</c:v>
                  </c:pt>
                  <c:pt idx="1">
                    <c:v>AGUIRRE </c:v>
                  </c:pt>
                  <c:pt idx="2">
                    <c:v>PALO SECO </c:v>
                  </c:pt>
                  <c:pt idx="3">
                    <c:v>SAN JUAN </c:v>
                  </c:pt>
                  <c:pt idx="4">
                    <c:v>CAMBALACHE </c:v>
                  </c:pt>
                  <c:pt idx="5">
                    <c:v>MAYAGUEZ </c:v>
                  </c:pt>
                  <c:pt idx="6">
                    <c:v>PEAKERS - TURBINAS DE GAS</c:v>
                  </c:pt>
                  <c:pt idx="7">
                    <c:v>COSTA SUR</c:v>
                  </c:pt>
                  <c:pt idx="8">
                    <c:v>AGUIRRE </c:v>
                  </c:pt>
                  <c:pt idx="9">
                    <c:v>PALO SECO </c:v>
                  </c:pt>
                  <c:pt idx="10">
                    <c:v>SAN JUAN </c:v>
                  </c:pt>
                  <c:pt idx="11">
                    <c:v>CAMBALACHE </c:v>
                  </c:pt>
                  <c:pt idx="12">
                    <c:v>MAYAGUEZ </c:v>
                  </c:pt>
                  <c:pt idx="13">
                    <c:v>PEAKERS - TURBINAS DE GAS</c:v>
                  </c:pt>
                  <c:pt idx="14">
                    <c:v>COSTA SUR</c:v>
                  </c:pt>
                  <c:pt idx="15">
                    <c:v>AGUIRRE </c:v>
                  </c:pt>
                  <c:pt idx="16">
                    <c:v>PALO SECO </c:v>
                  </c:pt>
                  <c:pt idx="17">
                    <c:v>SAN JUAN </c:v>
                  </c:pt>
                  <c:pt idx="18">
                    <c:v>CAMBALACHE </c:v>
                  </c:pt>
                  <c:pt idx="19">
                    <c:v>MAYAGUEZ </c:v>
                  </c:pt>
                  <c:pt idx="20">
                    <c:v>PEAKERS - TURBINAS DE GAS</c:v>
                  </c:pt>
                  <c:pt idx="21">
                    <c:v>COSTA SUR</c:v>
                  </c:pt>
                  <c:pt idx="22">
                    <c:v>AGUIRRE </c:v>
                  </c:pt>
                  <c:pt idx="23">
                    <c:v>PALO SECO </c:v>
                  </c:pt>
                  <c:pt idx="24">
                    <c:v>SAN JUAN </c:v>
                  </c:pt>
                  <c:pt idx="25">
                    <c:v>CAMBALACHE </c:v>
                  </c:pt>
                  <c:pt idx="26">
                    <c:v>MAYAGUEZ </c:v>
                  </c:pt>
                  <c:pt idx="27">
                    <c:v>PEAKERS - TURBINAS DE GAS</c:v>
                  </c:pt>
                  <c:pt idx="28">
                    <c:v>COSTA SUR</c:v>
                  </c:pt>
                  <c:pt idx="29">
                    <c:v>AGUIRRE </c:v>
                  </c:pt>
                  <c:pt idx="30">
                    <c:v>PALO SECO </c:v>
                  </c:pt>
                  <c:pt idx="31">
                    <c:v>SAN JUAN </c:v>
                  </c:pt>
                  <c:pt idx="32">
                    <c:v>CAMBALACHE </c:v>
                  </c:pt>
                  <c:pt idx="33">
                    <c:v>MAYAGUEZ </c:v>
                  </c:pt>
                  <c:pt idx="34">
                    <c:v>PEAKERS - TURBINAS DE GAS</c:v>
                  </c:pt>
                  <c:pt idx="35">
                    <c:v>COSTA SUR</c:v>
                  </c:pt>
                  <c:pt idx="36">
                    <c:v>AGUIRRE </c:v>
                  </c:pt>
                  <c:pt idx="37">
                    <c:v>PALO SECO </c:v>
                  </c:pt>
                  <c:pt idx="38">
                    <c:v>SAN JUAN </c:v>
                  </c:pt>
                  <c:pt idx="39">
                    <c:v>CAMBALACHE </c:v>
                  </c:pt>
                  <c:pt idx="40">
                    <c:v>MAYAGUEZ </c:v>
                  </c:pt>
                  <c:pt idx="41">
                    <c:v>PEAKERS - TURBINAS DE GAS</c:v>
                  </c:pt>
                  <c:pt idx="42">
                    <c:v>COSTA SUR</c:v>
                  </c:pt>
                  <c:pt idx="43">
                    <c:v>AGUIRRE </c:v>
                  </c:pt>
                  <c:pt idx="44">
                    <c:v>PALO SECO </c:v>
                  </c:pt>
                  <c:pt idx="45">
                    <c:v>SAN JUAN </c:v>
                  </c:pt>
                  <c:pt idx="46">
                    <c:v>CAMBALACHE </c:v>
                  </c:pt>
                  <c:pt idx="47">
                    <c:v>MAYAGUEZ </c:v>
                  </c:pt>
                  <c:pt idx="48">
                    <c:v>PEAKERS - TURBINAS DE GAS</c:v>
                  </c:pt>
                </c:lvl>
                <c:lvl>
                  <c:pt idx="0">
                    <c:v>JUL</c:v>
                  </c:pt>
                  <c:pt idx="7">
                    <c:v>AUG</c:v>
                  </c:pt>
                  <c:pt idx="14">
                    <c:v>SEP</c:v>
                  </c:pt>
                  <c:pt idx="21">
                    <c:v>OCT</c:v>
                  </c:pt>
                  <c:pt idx="28">
                    <c:v>NOV</c:v>
                  </c:pt>
                  <c:pt idx="35">
                    <c:v>DEC</c:v>
                  </c:pt>
                  <c:pt idx="42">
                    <c:v>JAN</c:v>
                  </c:pt>
                </c:lvl>
              </c:multiLvlStrCache>
            </c:multiLvlStrRef>
          </c:cat>
          <c:val>
            <c:numRef>
              <c:f>'MES-LUGAR POR EVENTO'!$C$2:$C$50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8-44E4-B2CA-8796CE2E8964}"/>
            </c:ext>
          </c:extLst>
        </c:ser>
        <c:ser>
          <c:idx val="1"/>
          <c:order val="1"/>
          <c:tx>
            <c:strRef>
              <c:f>'MES-LUGAR POR EVENTO'!$D$1</c:f>
              <c:strCache>
                <c:ptCount val="1"/>
                <c:pt idx="0">
                  <c:v>DESMENBRAMIENTO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&quot;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'MES-LUGAR POR EVENTO'!$A$2:$B$50</c:f>
              <c:multiLvlStrCache>
                <c:ptCount val="49"/>
                <c:lvl>
                  <c:pt idx="0">
                    <c:v>COSTA SUR</c:v>
                  </c:pt>
                  <c:pt idx="1">
                    <c:v>AGUIRRE </c:v>
                  </c:pt>
                  <c:pt idx="2">
                    <c:v>PALO SECO </c:v>
                  </c:pt>
                  <c:pt idx="3">
                    <c:v>SAN JUAN </c:v>
                  </c:pt>
                  <c:pt idx="4">
                    <c:v>CAMBALACHE </c:v>
                  </c:pt>
                  <c:pt idx="5">
                    <c:v>MAYAGUEZ </c:v>
                  </c:pt>
                  <c:pt idx="6">
                    <c:v>PEAKERS - TURBINAS DE GAS</c:v>
                  </c:pt>
                  <c:pt idx="7">
                    <c:v>COSTA SUR</c:v>
                  </c:pt>
                  <c:pt idx="8">
                    <c:v>AGUIRRE </c:v>
                  </c:pt>
                  <c:pt idx="9">
                    <c:v>PALO SECO </c:v>
                  </c:pt>
                  <c:pt idx="10">
                    <c:v>SAN JUAN </c:v>
                  </c:pt>
                  <c:pt idx="11">
                    <c:v>CAMBALACHE </c:v>
                  </c:pt>
                  <c:pt idx="12">
                    <c:v>MAYAGUEZ </c:v>
                  </c:pt>
                  <c:pt idx="13">
                    <c:v>PEAKERS - TURBINAS DE GAS</c:v>
                  </c:pt>
                  <c:pt idx="14">
                    <c:v>COSTA SUR</c:v>
                  </c:pt>
                  <c:pt idx="15">
                    <c:v>AGUIRRE </c:v>
                  </c:pt>
                  <c:pt idx="16">
                    <c:v>PALO SECO </c:v>
                  </c:pt>
                  <c:pt idx="17">
                    <c:v>SAN JUAN </c:v>
                  </c:pt>
                  <c:pt idx="18">
                    <c:v>CAMBALACHE </c:v>
                  </c:pt>
                  <c:pt idx="19">
                    <c:v>MAYAGUEZ </c:v>
                  </c:pt>
                  <c:pt idx="20">
                    <c:v>PEAKERS - TURBINAS DE GAS</c:v>
                  </c:pt>
                  <c:pt idx="21">
                    <c:v>COSTA SUR</c:v>
                  </c:pt>
                  <c:pt idx="22">
                    <c:v>AGUIRRE </c:v>
                  </c:pt>
                  <c:pt idx="23">
                    <c:v>PALO SECO </c:v>
                  </c:pt>
                  <c:pt idx="24">
                    <c:v>SAN JUAN </c:v>
                  </c:pt>
                  <c:pt idx="25">
                    <c:v>CAMBALACHE </c:v>
                  </c:pt>
                  <c:pt idx="26">
                    <c:v>MAYAGUEZ </c:v>
                  </c:pt>
                  <c:pt idx="27">
                    <c:v>PEAKERS - TURBINAS DE GAS</c:v>
                  </c:pt>
                  <c:pt idx="28">
                    <c:v>COSTA SUR</c:v>
                  </c:pt>
                  <c:pt idx="29">
                    <c:v>AGUIRRE </c:v>
                  </c:pt>
                  <c:pt idx="30">
                    <c:v>PALO SECO </c:v>
                  </c:pt>
                  <c:pt idx="31">
                    <c:v>SAN JUAN </c:v>
                  </c:pt>
                  <c:pt idx="32">
                    <c:v>CAMBALACHE </c:v>
                  </c:pt>
                  <c:pt idx="33">
                    <c:v>MAYAGUEZ </c:v>
                  </c:pt>
                  <c:pt idx="34">
                    <c:v>PEAKERS - TURBINAS DE GAS</c:v>
                  </c:pt>
                  <c:pt idx="35">
                    <c:v>COSTA SUR</c:v>
                  </c:pt>
                  <c:pt idx="36">
                    <c:v>AGUIRRE </c:v>
                  </c:pt>
                  <c:pt idx="37">
                    <c:v>PALO SECO </c:v>
                  </c:pt>
                  <c:pt idx="38">
                    <c:v>SAN JUAN </c:v>
                  </c:pt>
                  <c:pt idx="39">
                    <c:v>CAMBALACHE </c:v>
                  </c:pt>
                  <c:pt idx="40">
                    <c:v>MAYAGUEZ </c:v>
                  </c:pt>
                  <c:pt idx="41">
                    <c:v>PEAKERS - TURBINAS DE GAS</c:v>
                  </c:pt>
                  <c:pt idx="42">
                    <c:v>COSTA SUR</c:v>
                  </c:pt>
                  <c:pt idx="43">
                    <c:v>AGUIRRE </c:v>
                  </c:pt>
                  <c:pt idx="44">
                    <c:v>PALO SECO </c:v>
                  </c:pt>
                  <c:pt idx="45">
                    <c:v>SAN JUAN </c:v>
                  </c:pt>
                  <c:pt idx="46">
                    <c:v>CAMBALACHE </c:v>
                  </c:pt>
                  <c:pt idx="47">
                    <c:v>MAYAGUEZ </c:v>
                  </c:pt>
                  <c:pt idx="48">
                    <c:v>PEAKERS - TURBINAS DE GAS</c:v>
                  </c:pt>
                </c:lvl>
                <c:lvl>
                  <c:pt idx="0">
                    <c:v>JUL</c:v>
                  </c:pt>
                  <c:pt idx="7">
                    <c:v>AUG</c:v>
                  </c:pt>
                  <c:pt idx="14">
                    <c:v>SEP</c:v>
                  </c:pt>
                  <c:pt idx="21">
                    <c:v>OCT</c:v>
                  </c:pt>
                  <c:pt idx="28">
                    <c:v>NOV</c:v>
                  </c:pt>
                  <c:pt idx="35">
                    <c:v>DEC</c:v>
                  </c:pt>
                  <c:pt idx="42">
                    <c:v>JAN</c:v>
                  </c:pt>
                </c:lvl>
              </c:multiLvlStrCache>
            </c:multiLvlStrRef>
          </c:cat>
          <c:val>
            <c:numRef>
              <c:f>'MES-LUGAR POR EVENTO'!$D$2:$D$50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18-44E4-B2CA-8796CE2E8964}"/>
            </c:ext>
          </c:extLst>
        </c:ser>
        <c:ser>
          <c:idx val="2"/>
          <c:order val="2"/>
          <c:tx>
            <c:strRef>
              <c:f>'MES-LUGAR POR EVENTO'!$E$1</c:f>
              <c:strCache>
                <c:ptCount val="1"/>
                <c:pt idx="0">
                  <c:v>HOSPITALIZACION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&quot;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'MES-LUGAR POR EVENTO'!$A$2:$B$50</c:f>
              <c:multiLvlStrCache>
                <c:ptCount val="49"/>
                <c:lvl>
                  <c:pt idx="0">
                    <c:v>COSTA SUR</c:v>
                  </c:pt>
                  <c:pt idx="1">
                    <c:v>AGUIRRE </c:v>
                  </c:pt>
                  <c:pt idx="2">
                    <c:v>PALO SECO </c:v>
                  </c:pt>
                  <c:pt idx="3">
                    <c:v>SAN JUAN </c:v>
                  </c:pt>
                  <c:pt idx="4">
                    <c:v>CAMBALACHE </c:v>
                  </c:pt>
                  <c:pt idx="5">
                    <c:v>MAYAGUEZ </c:v>
                  </c:pt>
                  <c:pt idx="6">
                    <c:v>PEAKERS - TURBINAS DE GAS</c:v>
                  </c:pt>
                  <c:pt idx="7">
                    <c:v>COSTA SUR</c:v>
                  </c:pt>
                  <c:pt idx="8">
                    <c:v>AGUIRRE </c:v>
                  </c:pt>
                  <c:pt idx="9">
                    <c:v>PALO SECO </c:v>
                  </c:pt>
                  <c:pt idx="10">
                    <c:v>SAN JUAN </c:v>
                  </c:pt>
                  <c:pt idx="11">
                    <c:v>CAMBALACHE </c:v>
                  </c:pt>
                  <c:pt idx="12">
                    <c:v>MAYAGUEZ </c:v>
                  </c:pt>
                  <c:pt idx="13">
                    <c:v>PEAKERS - TURBINAS DE GAS</c:v>
                  </c:pt>
                  <c:pt idx="14">
                    <c:v>COSTA SUR</c:v>
                  </c:pt>
                  <c:pt idx="15">
                    <c:v>AGUIRRE </c:v>
                  </c:pt>
                  <c:pt idx="16">
                    <c:v>PALO SECO </c:v>
                  </c:pt>
                  <c:pt idx="17">
                    <c:v>SAN JUAN </c:v>
                  </c:pt>
                  <c:pt idx="18">
                    <c:v>CAMBALACHE </c:v>
                  </c:pt>
                  <c:pt idx="19">
                    <c:v>MAYAGUEZ </c:v>
                  </c:pt>
                  <c:pt idx="20">
                    <c:v>PEAKERS - TURBINAS DE GAS</c:v>
                  </c:pt>
                  <c:pt idx="21">
                    <c:v>COSTA SUR</c:v>
                  </c:pt>
                  <c:pt idx="22">
                    <c:v>AGUIRRE </c:v>
                  </c:pt>
                  <c:pt idx="23">
                    <c:v>PALO SECO </c:v>
                  </c:pt>
                  <c:pt idx="24">
                    <c:v>SAN JUAN </c:v>
                  </c:pt>
                  <c:pt idx="25">
                    <c:v>CAMBALACHE </c:v>
                  </c:pt>
                  <c:pt idx="26">
                    <c:v>MAYAGUEZ </c:v>
                  </c:pt>
                  <c:pt idx="27">
                    <c:v>PEAKERS - TURBINAS DE GAS</c:v>
                  </c:pt>
                  <c:pt idx="28">
                    <c:v>COSTA SUR</c:v>
                  </c:pt>
                  <c:pt idx="29">
                    <c:v>AGUIRRE </c:v>
                  </c:pt>
                  <c:pt idx="30">
                    <c:v>PALO SECO </c:v>
                  </c:pt>
                  <c:pt idx="31">
                    <c:v>SAN JUAN </c:v>
                  </c:pt>
                  <c:pt idx="32">
                    <c:v>CAMBALACHE </c:v>
                  </c:pt>
                  <c:pt idx="33">
                    <c:v>MAYAGUEZ </c:v>
                  </c:pt>
                  <c:pt idx="34">
                    <c:v>PEAKERS - TURBINAS DE GAS</c:v>
                  </c:pt>
                  <c:pt idx="35">
                    <c:v>COSTA SUR</c:v>
                  </c:pt>
                  <c:pt idx="36">
                    <c:v>AGUIRRE </c:v>
                  </c:pt>
                  <c:pt idx="37">
                    <c:v>PALO SECO </c:v>
                  </c:pt>
                  <c:pt idx="38">
                    <c:v>SAN JUAN </c:v>
                  </c:pt>
                  <c:pt idx="39">
                    <c:v>CAMBALACHE </c:v>
                  </c:pt>
                  <c:pt idx="40">
                    <c:v>MAYAGUEZ </c:v>
                  </c:pt>
                  <c:pt idx="41">
                    <c:v>PEAKERS - TURBINAS DE GAS</c:v>
                  </c:pt>
                  <c:pt idx="42">
                    <c:v>COSTA SUR</c:v>
                  </c:pt>
                  <c:pt idx="43">
                    <c:v>AGUIRRE </c:v>
                  </c:pt>
                  <c:pt idx="44">
                    <c:v>PALO SECO </c:v>
                  </c:pt>
                  <c:pt idx="45">
                    <c:v>SAN JUAN </c:v>
                  </c:pt>
                  <c:pt idx="46">
                    <c:v>CAMBALACHE </c:v>
                  </c:pt>
                  <c:pt idx="47">
                    <c:v>MAYAGUEZ </c:v>
                  </c:pt>
                  <c:pt idx="48">
                    <c:v>PEAKERS - TURBINAS DE GAS</c:v>
                  </c:pt>
                </c:lvl>
                <c:lvl>
                  <c:pt idx="0">
                    <c:v>JUL</c:v>
                  </c:pt>
                  <c:pt idx="7">
                    <c:v>AUG</c:v>
                  </c:pt>
                  <c:pt idx="14">
                    <c:v>SEP</c:v>
                  </c:pt>
                  <c:pt idx="21">
                    <c:v>OCT</c:v>
                  </c:pt>
                  <c:pt idx="28">
                    <c:v>NOV</c:v>
                  </c:pt>
                  <c:pt idx="35">
                    <c:v>DEC</c:v>
                  </c:pt>
                  <c:pt idx="42">
                    <c:v>JAN</c:v>
                  </c:pt>
                </c:lvl>
              </c:multiLvlStrCache>
            </c:multiLvlStrRef>
          </c:cat>
          <c:val>
            <c:numRef>
              <c:f>'MES-LUGAR POR EVENTO'!$E$2:$E$50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18-44E4-B2CA-8796CE2E8964}"/>
            </c:ext>
          </c:extLst>
        </c:ser>
        <c:ser>
          <c:idx val="3"/>
          <c:order val="3"/>
          <c:tx>
            <c:strRef>
              <c:f>'MES-LUGAR POR EVENTO'!$F$1</c:f>
              <c:strCache>
                <c:ptCount val="1"/>
                <c:pt idx="0">
                  <c:v>MUERTE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&quot;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'MES-LUGAR POR EVENTO'!$A$2:$B$50</c:f>
              <c:multiLvlStrCache>
                <c:ptCount val="49"/>
                <c:lvl>
                  <c:pt idx="0">
                    <c:v>COSTA SUR</c:v>
                  </c:pt>
                  <c:pt idx="1">
                    <c:v>AGUIRRE </c:v>
                  </c:pt>
                  <c:pt idx="2">
                    <c:v>PALO SECO </c:v>
                  </c:pt>
                  <c:pt idx="3">
                    <c:v>SAN JUAN </c:v>
                  </c:pt>
                  <c:pt idx="4">
                    <c:v>CAMBALACHE </c:v>
                  </c:pt>
                  <c:pt idx="5">
                    <c:v>MAYAGUEZ </c:v>
                  </c:pt>
                  <c:pt idx="6">
                    <c:v>PEAKERS - TURBINAS DE GAS</c:v>
                  </c:pt>
                  <c:pt idx="7">
                    <c:v>COSTA SUR</c:v>
                  </c:pt>
                  <c:pt idx="8">
                    <c:v>AGUIRRE </c:v>
                  </c:pt>
                  <c:pt idx="9">
                    <c:v>PALO SECO </c:v>
                  </c:pt>
                  <c:pt idx="10">
                    <c:v>SAN JUAN </c:v>
                  </c:pt>
                  <c:pt idx="11">
                    <c:v>CAMBALACHE </c:v>
                  </c:pt>
                  <c:pt idx="12">
                    <c:v>MAYAGUEZ </c:v>
                  </c:pt>
                  <c:pt idx="13">
                    <c:v>PEAKERS - TURBINAS DE GAS</c:v>
                  </c:pt>
                  <c:pt idx="14">
                    <c:v>COSTA SUR</c:v>
                  </c:pt>
                  <c:pt idx="15">
                    <c:v>AGUIRRE </c:v>
                  </c:pt>
                  <c:pt idx="16">
                    <c:v>PALO SECO </c:v>
                  </c:pt>
                  <c:pt idx="17">
                    <c:v>SAN JUAN </c:v>
                  </c:pt>
                  <c:pt idx="18">
                    <c:v>CAMBALACHE </c:v>
                  </c:pt>
                  <c:pt idx="19">
                    <c:v>MAYAGUEZ </c:v>
                  </c:pt>
                  <c:pt idx="20">
                    <c:v>PEAKERS - TURBINAS DE GAS</c:v>
                  </c:pt>
                  <c:pt idx="21">
                    <c:v>COSTA SUR</c:v>
                  </c:pt>
                  <c:pt idx="22">
                    <c:v>AGUIRRE </c:v>
                  </c:pt>
                  <c:pt idx="23">
                    <c:v>PALO SECO </c:v>
                  </c:pt>
                  <c:pt idx="24">
                    <c:v>SAN JUAN </c:v>
                  </c:pt>
                  <c:pt idx="25">
                    <c:v>CAMBALACHE </c:v>
                  </c:pt>
                  <c:pt idx="26">
                    <c:v>MAYAGUEZ </c:v>
                  </c:pt>
                  <c:pt idx="27">
                    <c:v>PEAKERS - TURBINAS DE GAS</c:v>
                  </c:pt>
                  <c:pt idx="28">
                    <c:v>COSTA SUR</c:v>
                  </c:pt>
                  <c:pt idx="29">
                    <c:v>AGUIRRE </c:v>
                  </c:pt>
                  <c:pt idx="30">
                    <c:v>PALO SECO </c:v>
                  </c:pt>
                  <c:pt idx="31">
                    <c:v>SAN JUAN </c:v>
                  </c:pt>
                  <c:pt idx="32">
                    <c:v>CAMBALACHE </c:v>
                  </c:pt>
                  <c:pt idx="33">
                    <c:v>MAYAGUEZ </c:v>
                  </c:pt>
                  <c:pt idx="34">
                    <c:v>PEAKERS - TURBINAS DE GAS</c:v>
                  </c:pt>
                  <c:pt idx="35">
                    <c:v>COSTA SUR</c:v>
                  </c:pt>
                  <c:pt idx="36">
                    <c:v>AGUIRRE </c:v>
                  </c:pt>
                  <c:pt idx="37">
                    <c:v>PALO SECO </c:v>
                  </c:pt>
                  <c:pt idx="38">
                    <c:v>SAN JUAN </c:v>
                  </c:pt>
                  <c:pt idx="39">
                    <c:v>CAMBALACHE </c:v>
                  </c:pt>
                  <c:pt idx="40">
                    <c:v>MAYAGUEZ </c:v>
                  </c:pt>
                  <c:pt idx="41">
                    <c:v>PEAKERS - TURBINAS DE GAS</c:v>
                  </c:pt>
                  <c:pt idx="42">
                    <c:v>COSTA SUR</c:v>
                  </c:pt>
                  <c:pt idx="43">
                    <c:v>AGUIRRE </c:v>
                  </c:pt>
                  <c:pt idx="44">
                    <c:v>PALO SECO </c:v>
                  </c:pt>
                  <c:pt idx="45">
                    <c:v>SAN JUAN </c:v>
                  </c:pt>
                  <c:pt idx="46">
                    <c:v>CAMBALACHE </c:v>
                  </c:pt>
                  <c:pt idx="47">
                    <c:v>MAYAGUEZ </c:v>
                  </c:pt>
                  <c:pt idx="48">
                    <c:v>PEAKERS - TURBINAS DE GAS</c:v>
                  </c:pt>
                </c:lvl>
                <c:lvl>
                  <c:pt idx="0">
                    <c:v>JUL</c:v>
                  </c:pt>
                  <c:pt idx="7">
                    <c:v>AUG</c:v>
                  </c:pt>
                  <c:pt idx="14">
                    <c:v>SEP</c:v>
                  </c:pt>
                  <c:pt idx="21">
                    <c:v>OCT</c:v>
                  </c:pt>
                  <c:pt idx="28">
                    <c:v>NOV</c:v>
                  </c:pt>
                  <c:pt idx="35">
                    <c:v>DEC</c:v>
                  </c:pt>
                  <c:pt idx="42">
                    <c:v>JAN</c:v>
                  </c:pt>
                </c:lvl>
              </c:multiLvlStrCache>
            </c:multiLvlStrRef>
          </c:cat>
          <c:val>
            <c:numRef>
              <c:f>'MES-LUGAR POR EVENTO'!$F$2:$F$50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18-44E4-B2CA-8796CE2E8964}"/>
            </c:ext>
          </c:extLst>
        </c:ser>
        <c:ser>
          <c:idx val="4"/>
          <c:order val="4"/>
          <c:tx>
            <c:strRef>
              <c:f>'MES-LUGAR POR EVENTO'!$G$1</c:f>
              <c:strCache>
                <c:ptCount val="1"/>
                <c:pt idx="0">
                  <c:v>TRATAMIENTO MEDICO (CFSE)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&quot;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'MES-LUGAR POR EVENTO'!$A$2:$B$50</c:f>
              <c:multiLvlStrCache>
                <c:ptCount val="49"/>
                <c:lvl>
                  <c:pt idx="0">
                    <c:v>COSTA SUR</c:v>
                  </c:pt>
                  <c:pt idx="1">
                    <c:v>AGUIRRE </c:v>
                  </c:pt>
                  <c:pt idx="2">
                    <c:v>PALO SECO </c:v>
                  </c:pt>
                  <c:pt idx="3">
                    <c:v>SAN JUAN </c:v>
                  </c:pt>
                  <c:pt idx="4">
                    <c:v>CAMBALACHE </c:v>
                  </c:pt>
                  <c:pt idx="5">
                    <c:v>MAYAGUEZ </c:v>
                  </c:pt>
                  <c:pt idx="6">
                    <c:v>PEAKERS - TURBINAS DE GAS</c:v>
                  </c:pt>
                  <c:pt idx="7">
                    <c:v>COSTA SUR</c:v>
                  </c:pt>
                  <c:pt idx="8">
                    <c:v>AGUIRRE </c:v>
                  </c:pt>
                  <c:pt idx="9">
                    <c:v>PALO SECO </c:v>
                  </c:pt>
                  <c:pt idx="10">
                    <c:v>SAN JUAN </c:v>
                  </c:pt>
                  <c:pt idx="11">
                    <c:v>CAMBALACHE </c:v>
                  </c:pt>
                  <c:pt idx="12">
                    <c:v>MAYAGUEZ </c:v>
                  </c:pt>
                  <c:pt idx="13">
                    <c:v>PEAKERS - TURBINAS DE GAS</c:v>
                  </c:pt>
                  <c:pt idx="14">
                    <c:v>COSTA SUR</c:v>
                  </c:pt>
                  <c:pt idx="15">
                    <c:v>AGUIRRE </c:v>
                  </c:pt>
                  <c:pt idx="16">
                    <c:v>PALO SECO </c:v>
                  </c:pt>
                  <c:pt idx="17">
                    <c:v>SAN JUAN </c:v>
                  </c:pt>
                  <c:pt idx="18">
                    <c:v>CAMBALACHE </c:v>
                  </c:pt>
                  <c:pt idx="19">
                    <c:v>MAYAGUEZ </c:v>
                  </c:pt>
                  <c:pt idx="20">
                    <c:v>PEAKERS - TURBINAS DE GAS</c:v>
                  </c:pt>
                  <c:pt idx="21">
                    <c:v>COSTA SUR</c:v>
                  </c:pt>
                  <c:pt idx="22">
                    <c:v>AGUIRRE </c:v>
                  </c:pt>
                  <c:pt idx="23">
                    <c:v>PALO SECO </c:v>
                  </c:pt>
                  <c:pt idx="24">
                    <c:v>SAN JUAN </c:v>
                  </c:pt>
                  <c:pt idx="25">
                    <c:v>CAMBALACHE </c:v>
                  </c:pt>
                  <c:pt idx="26">
                    <c:v>MAYAGUEZ </c:v>
                  </c:pt>
                  <c:pt idx="27">
                    <c:v>PEAKERS - TURBINAS DE GAS</c:v>
                  </c:pt>
                  <c:pt idx="28">
                    <c:v>COSTA SUR</c:v>
                  </c:pt>
                  <c:pt idx="29">
                    <c:v>AGUIRRE </c:v>
                  </c:pt>
                  <c:pt idx="30">
                    <c:v>PALO SECO </c:v>
                  </c:pt>
                  <c:pt idx="31">
                    <c:v>SAN JUAN </c:v>
                  </c:pt>
                  <c:pt idx="32">
                    <c:v>CAMBALACHE </c:v>
                  </c:pt>
                  <c:pt idx="33">
                    <c:v>MAYAGUEZ </c:v>
                  </c:pt>
                  <c:pt idx="34">
                    <c:v>PEAKERS - TURBINAS DE GAS</c:v>
                  </c:pt>
                  <c:pt idx="35">
                    <c:v>COSTA SUR</c:v>
                  </c:pt>
                  <c:pt idx="36">
                    <c:v>AGUIRRE </c:v>
                  </c:pt>
                  <c:pt idx="37">
                    <c:v>PALO SECO </c:v>
                  </c:pt>
                  <c:pt idx="38">
                    <c:v>SAN JUAN </c:v>
                  </c:pt>
                  <c:pt idx="39">
                    <c:v>CAMBALACHE </c:v>
                  </c:pt>
                  <c:pt idx="40">
                    <c:v>MAYAGUEZ </c:v>
                  </c:pt>
                  <c:pt idx="41">
                    <c:v>PEAKERS - TURBINAS DE GAS</c:v>
                  </c:pt>
                  <c:pt idx="42">
                    <c:v>COSTA SUR</c:v>
                  </c:pt>
                  <c:pt idx="43">
                    <c:v>AGUIRRE </c:v>
                  </c:pt>
                  <c:pt idx="44">
                    <c:v>PALO SECO </c:v>
                  </c:pt>
                  <c:pt idx="45">
                    <c:v>SAN JUAN </c:v>
                  </c:pt>
                  <c:pt idx="46">
                    <c:v>CAMBALACHE </c:v>
                  </c:pt>
                  <c:pt idx="47">
                    <c:v>MAYAGUEZ </c:v>
                  </c:pt>
                  <c:pt idx="48">
                    <c:v>PEAKERS - TURBINAS DE GAS</c:v>
                  </c:pt>
                </c:lvl>
                <c:lvl>
                  <c:pt idx="0">
                    <c:v>JUL</c:v>
                  </c:pt>
                  <c:pt idx="7">
                    <c:v>AUG</c:v>
                  </c:pt>
                  <c:pt idx="14">
                    <c:v>SEP</c:v>
                  </c:pt>
                  <c:pt idx="21">
                    <c:v>OCT</c:v>
                  </c:pt>
                  <c:pt idx="28">
                    <c:v>NOV</c:v>
                  </c:pt>
                  <c:pt idx="35">
                    <c:v>DEC</c:v>
                  </c:pt>
                  <c:pt idx="42">
                    <c:v>JAN</c:v>
                  </c:pt>
                </c:lvl>
              </c:multiLvlStrCache>
            </c:multiLvlStrRef>
          </c:cat>
          <c:val>
            <c:numRef>
              <c:f>'MES-LUGAR POR EVENTO'!$G$2:$G$50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4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18-44E4-B2CA-8796CE2E896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991799472"/>
        <c:axId val="991801232"/>
      </c:barChart>
      <c:catAx>
        <c:axId val="991799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991801232"/>
        <c:crosses val="autoZero"/>
        <c:auto val="1"/>
        <c:lblAlgn val="ctr"/>
        <c:lblOffset val="100"/>
        <c:noMultiLvlLbl val="0"/>
      </c:catAx>
      <c:valAx>
        <c:axId val="991801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991799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2105025</xdr:colOff>
      <xdr:row>0</xdr:row>
      <xdr:rowOff>0</xdr:rowOff>
    </xdr:from>
    <xdr:ext cx="7867649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1549A81-8979-4482-558E-E58CA934B2CE}"/>
            </a:ext>
          </a:extLst>
        </xdr:cNvPr>
        <xdr:cNvSpPr/>
      </xdr:nvSpPr>
      <xdr:spPr>
        <a:xfrm>
          <a:off x="2105025" y="0"/>
          <a:ext cx="786764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0">
              <a:ln w="9525">
                <a:solidFill>
                  <a:schemeClr val="bg1"/>
                </a:solidFill>
                <a:prstDash val="solid"/>
              </a:ln>
              <a:solidFill>
                <a:srgbClr val="00A3CF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Metricas KPI'S</a:t>
          </a:r>
          <a:r>
            <a:rPr lang="en-US" sz="54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rgbClr val="00A3CF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 OSHA</a:t>
          </a:r>
          <a:r>
            <a:rPr lang="en-US" sz="5400" b="1" cap="none" spc="0">
              <a:ln w="9525">
                <a:solidFill>
                  <a:schemeClr val="bg1"/>
                </a:solidFill>
                <a:prstDash val="solid"/>
              </a:ln>
              <a:solidFill>
                <a:srgbClr val="00A3CF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171449</xdr:rowOff>
    </xdr:from>
    <xdr:to>
      <xdr:col>25</xdr:col>
      <xdr:colOff>152400</xdr:colOff>
      <xdr:row>33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B567B8-7D7F-49A0-A5D9-371B80083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712471</xdr:colOff>
      <xdr:row>3</xdr:row>
      <xdr:rowOff>60959</xdr:rowOff>
    </xdr:from>
    <xdr:to>
      <xdr:col>16</xdr:col>
      <xdr:colOff>266700</xdr:colOff>
      <xdr:row>34</xdr:row>
      <xdr:rowOff>26669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51A6AF-9838-40DB-8A94-A98C40BAF5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quipo\Desktop\TRABAJO\C-XPERTO\PROYECTOS\PROYECTO%20JOSE%20RODRIGUEZ-ABR2025\Matriz%20general%20de%20evaluaci&#243;n-Dash.xlsm" TargetMode="External"/><Relationship Id="rId1" Type="http://schemas.openxmlformats.org/officeDocument/2006/relationships/externalLinkPath" Target="https://generapr1-my.sharepoint.com/Equipo/Desktop/TRABAJO/C-XPERTO/PROYECTOS/PROYECTO%20JOSE%20RODRIGUEZ-ABR2025/Matriz%20general%20de%20evaluaci&#243;n-Dash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ANA OLAYA"/>
      <sheetName val="MARLENY PUELLES"/>
      <sheetName val="LEYDI CHATA"/>
      <sheetName val="LUZ JAUCHA"/>
      <sheetName val="ROGER VASQUEZ"/>
      <sheetName val="FRANCO DIAZ"/>
      <sheetName val="LUZMILA MARTINEZ"/>
      <sheetName val="MERARDO CRUZ"/>
      <sheetName val="ANTONELLA GABINO"/>
      <sheetName val="MARTIN CHAVEZ"/>
      <sheetName val="JOSUE PALOMINO"/>
      <sheetName val="MARIO MAGUIÑA"/>
      <sheetName val="CHRISTIAN HUARCAYA"/>
      <sheetName val="CALEB YALTA"/>
      <sheetName val="ORLANDO VERGARA"/>
      <sheetName val="JAIME TUME"/>
      <sheetName val="LUJIS BONIFACIO"/>
      <sheetName val="RONNY  GONZALES"/>
      <sheetName val="HUMBERTO MARTINEZ"/>
      <sheetName val="JORGE OSORIO"/>
      <sheetName val="LUIS BAUTISTA"/>
      <sheetName val="RUBY MESCCO"/>
      <sheetName val="HECTOR RAMOS"/>
      <sheetName val="EDINSON ROSPIGLIOSI"/>
      <sheetName val="CESAR ROSPIGLIOSI"/>
      <sheetName val="JOSE DIAZ"/>
      <sheetName val="JORDAN HUARANGA"/>
      <sheetName val="DANIEL HUARATAZO"/>
      <sheetName val="ALEXANDER MEZA"/>
      <sheetName val="EMANUEL FLORES"/>
      <sheetName val="JORGE MORI"/>
      <sheetName val="KEVIN RAMIREZ"/>
      <sheetName val="BRAYAN BARZOLA"/>
      <sheetName val="MIGUEL VENTUNA"/>
      <sheetName val="ISABEL LAURA"/>
      <sheetName val="CESAR MARAVI"/>
      <sheetName val="CHANER CARDENAS"/>
      <sheetName val="ARCEDES IZQUIERDO"/>
      <sheetName val="LENIN GAMBINI"/>
      <sheetName val="EDISON LUCAS"/>
      <sheetName val="AMERICA RIVAS"/>
      <sheetName val="ERIC MACHUCA"/>
      <sheetName val="MARIA PEREZ"/>
      <sheetName val="JOUSE VALLES"/>
      <sheetName val="HANS AVILA"/>
      <sheetName val="ESTEBAN VARGAS"/>
      <sheetName val="JESUS CARRERA"/>
      <sheetName val="ERICK MORAN"/>
      <sheetName val="MARIA SAENZ"/>
      <sheetName val="LESLIE VALENCIA"/>
      <sheetName val="LUCIA BOTIN"/>
      <sheetName val="ANGELA GARCIA"/>
      <sheetName val="MILAGROS CRUZ"/>
      <sheetName val="CARLOS MENDOZA"/>
      <sheetName val="NATHALY CURO"/>
      <sheetName val="MILAGROS MURGA"/>
      <sheetName val="JESUS MORAN"/>
      <sheetName val="DASH"/>
      <sheetName val="RESUMEN"/>
      <sheetName val="Tabla por áreas"/>
      <sheetName val="Tabla por personas"/>
      <sheetName val="Graficos"/>
      <sheetName val="Recomendaciones"/>
      <sheetName val="TD"/>
      <sheetName val="Hoja data"/>
      <sheetName val="Hoja1"/>
      <sheetName val="Matriz general de evaluación-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>
        <row r="3">
          <cell r="X3" t="str">
            <v>EVULUADO</v>
          </cell>
        </row>
        <row r="4">
          <cell r="X4" t="str">
            <v>ALEXANDER MEZAS ORE</v>
          </cell>
        </row>
        <row r="5">
          <cell r="X5" t="str">
            <v>AMERICA RIVAS PORRAS</v>
          </cell>
        </row>
        <row r="6">
          <cell r="X6" t="str">
            <v>ANGELA GARCIA CONTTY</v>
          </cell>
        </row>
        <row r="7">
          <cell r="X7" t="str">
            <v>ANTONELLA GABINO</v>
          </cell>
        </row>
        <row r="8">
          <cell r="X8" t="str">
            <v>ARCEDES IZQUIERDO SANTA CUZ</v>
          </cell>
        </row>
        <row r="9">
          <cell r="X9" t="str">
            <v>BRAYAN MATTHIAS BARZOLA LAUREANO</v>
          </cell>
        </row>
        <row r="10">
          <cell r="X10" t="str">
            <v>CALEB YALTA</v>
          </cell>
        </row>
        <row r="11">
          <cell r="X11" t="str">
            <v>CARLOS MENDOZA AMAYA</v>
          </cell>
        </row>
        <row r="12">
          <cell r="X12" t="str">
            <v>CESAR MARAVI CHUMBE</v>
          </cell>
        </row>
        <row r="13">
          <cell r="X13" t="str">
            <v>CESAR ROSPIGLIOSI FELIX</v>
          </cell>
        </row>
        <row r="14">
          <cell r="X14" t="str">
            <v>CHANER CARDENAS SHIPIAMA</v>
          </cell>
        </row>
        <row r="15">
          <cell r="X15" t="str">
            <v>CHRISTIAN HUARCAYA</v>
          </cell>
        </row>
        <row r="16">
          <cell r="X16" t="str">
            <v>DANIEL HUARATAZO TAPULLIMA</v>
          </cell>
        </row>
        <row r="17">
          <cell r="X17" t="str">
            <v>DIANA OLAYA ZAPATA</v>
          </cell>
        </row>
        <row r="18">
          <cell r="X18" t="str">
            <v>EDISON JOEL ROSPIGLIOSI FELIX</v>
          </cell>
        </row>
        <row r="19">
          <cell r="X19" t="str">
            <v xml:space="preserve">EDISON LUCAS SOLAS </v>
          </cell>
        </row>
        <row r="20">
          <cell r="X20" t="str">
            <v>EMANUEL FLORES CHACA</v>
          </cell>
        </row>
        <row r="21">
          <cell r="X21" t="str">
            <v>ERIC JOSE MORAN FLORES</v>
          </cell>
        </row>
        <row r="22">
          <cell r="X22" t="str">
            <v>ERIC MACHUCA FERNANDEZ</v>
          </cell>
        </row>
        <row r="23">
          <cell r="X23" t="str">
            <v>ESTEBAN VARGAS GUILLEN</v>
          </cell>
        </row>
        <row r="24">
          <cell r="X24" t="str">
            <v>FRANCO ARTURO DIAZ GONZALEZ</v>
          </cell>
        </row>
        <row r="25">
          <cell r="X25" t="str">
            <v>HANS AVILA CASTRO</v>
          </cell>
        </row>
        <row r="26">
          <cell r="X26" t="str">
            <v>HECTOR RAMOS RIVERO</v>
          </cell>
        </row>
        <row r="27">
          <cell r="X27" t="str">
            <v>HUMBERTO MARTINEZ ASTOCONDOR</v>
          </cell>
        </row>
        <row r="28">
          <cell r="X28" t="str">
            <v>ISABEL LAURA PALOMINO</v>
          </cell>
        </row>
        <row r="29">
          <cell r="X29" t="str">
            <v>JAIME TUME MIRANDA</v>
          </cell>
        </row>
        <row r="30">
          <cell r="X30" t="str">
            <v>JESUS CARRERA REYES</v>
          </cell>
        </row>
        <row r="31">
          <cell r="X31" t="str">
            <v>JESUS MORAN CHOCCA</v>
          </cell>
        </row>
        <row r="32">
          <cell r="X32" t="str">
            <v>JORDAN HUARANGA</v>
          </cell>
        </row>
        <row r="33">
          <cell r="X33" t="str">
            <v>JORGE MORI VIVAR</v>
          </cell>
        </row>
        <row r="34">
          <cell r="X34" t="str">
            <v>JORGE OSORIO ROMERO</v>
          </cell>
        </row>
        <row r="35">
          <cell r="X35" t="str">
            <v>JOSE DIAZ MESCUA</v>
          </cell>
        </row>
        <row r="36">
          <cell r="X36" t="str">
            <v>JOSUE PALOMINO</v>
          </cell>
        </row>
        <row r="37">
          <cell r="X37" t="str">
            <v>JOUSE VALLES SHICA</v>
          </cell>
        </row>
        <row r="38">
          <cell r="X38" t="str">
            <v>KEVIN RAMIREZ</v>
          </cell>
        </row>
        <row r="39">
          <cell r="X39" t="str">
            <v>LENIN BANBINI FLORES</v>
          </cell>
        </row>
        <row r="40">
          <cell r="X40" t="str">
            <v>LEYDI CHATA QUISPE</v>
          </cell>
        </row>
        <row r="41">
          <cell r="X41" t="str">
            <v>LUCIA BOTIN ROSALES</v>
          </cell>
        </row>
        <row r="42">
          <cell r="X42" t="str">
            <v>LUIS BAUTISTA HURTADO</v>
          </cell>
        </row>
        <row r="43">
          <cell r="X43" t="str">
            <v>LUIS BONIFACIO VELASCO</v>
          </cell>
        </row>
        <row r="44">
          <cell r="X44" t="str">
            <v>LUZ MARITA JAUCHA CHALAN</v>
          </cell>
        </row>
        <row r="45">
          <cell r="X45" t="str">
            <v>LUZMILA MARTINEZ ASTOCONDOR</v>
          </cell>
        </row>
        <row r="46">
          <cell r="X46" t="str">
            <v>MARIA PEREZ TAPIA</v>
          </cell>
        </row>
        <row r="47">
          <cell r="X47" t="str">
            <v>MARIA SAENZ LOAYZA</v>
          </cell>
        </row>
        <row r="48">
          <cell r="X48" t="str">
            <v>MARIO MAGUIÑA MARCOS</v>
          </cell>
        </row>
        <row r="49">
          <cell r="X49" t="str">
            <v>MARLENY PUELLES LIZANA</v>
          </cell>
        </row>
        <row r="50">
          <cell r="X50" t="str">
            <v>MARTIN CHAVEZ GARCIA</v>
          </cell>
        </row>
        <row r="51">
          <cell r="X51" t="str">
            <v>MERARDO CRUZ RAMIREZ VALENZUELA</v>
          </cell>
        </row>
        <row r="52">
          <cell r="X52" t="str">
            <v>MIGUEL VENTURA SUNANIBAR</v>
          </cell>
        </row>
        <row r="53">
          <cell r="X53" t="str">
            <v>MILAGROS CRUZ GUILLA</v>
          </cell>
        </row>
        <row r="54">
          <cell r="X54" t="str">
            <v>MILAGROS MURGA CHIRITO</v>
          </cell>
        </row>
        <row r="55">
          <cell r="X55" t="str">
            <v>NATHALY CURO GARCIA</v>
          </cell>
        </row>
        <row r="56">
          <cell r="X56" t="str">
            <v>ORLANDO VERGARA</v>
          </cell>
        </row>
        <row r="57">
          <cell r="X57" t="str">
            <v>ROGER VASQUEZ VILLACORTA</v>
          </cell>
        </row>
        <row r="58">
          <cell r="X58" t="str">
            <v>RONNY GONZALES VELIZ</v>
          </cell>
        </row>
        <row r="59">
          <cell r="X59" t="str">
            <v>RUBYCHELA MESCCO CHAIÑA</v>
          </cell>
        </row>
        <row r="60">
          <cell r="X60" t="str">
            <v>VALENCIA FLORES</v>
          </cell>
        </row>
      </sheetData>
      <sheetData sheetId="64" refreshError="1"/>
      <sheetData sheetId="65" refreshError="1"/>
      <sheetData sheetId="6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xlFile://Root/CurrentDir/DASHBOARD%20JULIO%202025.xlsm#BgEIDA4ADAMGBAcBBAQECw=1.0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839.502589004631" createdVersion="8" refreshedVersion="8" minRefreshableVersion="3" recordCount="70" xr:uid="{D3A7DA3C-3B16-4E30-8BBC-6D84128C6AA3}">
  <cacheSource type="worksheet">
    <worksheetSource ref="A9:D79" sheet="CHARLAS DE SEGURIDAD GRAPH" r:id="rId2"/>
  </cacheSource>
  <cacheFields count="4">
    <cacheField name="Localidad" numFmtId="0">
      <sharedItems count="6">
        <s v="AGUIRRE"/>
        <s v="CAMBALACHE"/>
        <s v="COSTA SUR"/>
        <s v="SAN JUAN"/>
        <s v="PALO SECO"/>
        <s v="MAYAGUEZ"/>
      </sharedItems>
    </cacheField>
    <cacheField name="Recursos" numFmtId="0">
      <sharedItems count="4">
        <s v="CONTRACTOR"/>
        <s v="OTHER"/>
        <s v="EMPLOYEE"/>
        <s v="LUMA"/>
      </sharedItems>
    </cacheField>
    <cacheField name="Fecha" numFmtId="0">
      <sharedItems containsDate="1" containsMixedTypes="1" minDate="2023-08-01T00:00:00" maxDate="2023-08-02T00:00:00" count="9">
        <d v="2023-08-01T00:00:00"/>
        <s v="DICIEMBRE 2023"/>
        <s v="ENERO 2024"/>
        <s v="FEBRERO 2024"/>
        <s v="JULIO 2023"/>
        <s v="NOVIEMBRE 2023"/>
        <s v="OCTUBRE 2023"/>
        <s v="SEPTIEMBRE 2023"/>
        <s v="AGOSTO 2023" u="1"/>
      </sharedItems>
    </cacheField>
    <cacheField name="Cantidad" numFmtId="0">
      <sharedItems containsSemiMixedTypes="0" containsString="0" containsNumber="1" containsInteger="1" minValue="1" maxValue="2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0">
  <r>
    <x v="0"/>
    <x v="0"/>
    <x v="0"/>
    <n v="28"/>
  </r>
  <r>
    <x v="0"/>
    <x v="1"/>
    <x v="0"/>
    <n v="3"/>
  </r>
  <r>
    <x v="0"/>
    <x v="2"/>
    <x v="0"/>
    <n v="18"/>
  </r>
  <r>
    <x v="1"/>
    <x v="1"/>
    <x v="0"/>
    <n v="4"/>
  </r>
  <r>
    <x v="1"/>
    <x v="2"/>
    <x v="0"/>
    <n v="11"/>
  </r>
  <r>
    <x v="2"/>
    <x v="0"/>
    <x v="0"/>
    <n v="113"/>
  </r>
  <r>
    <x v="2"/>
    <x v="0"/>
    <x v="0"/>
    <n v="6"/>
  </r>
  <r>
    <x v="3"/>
    <x v="0"/>
    <x v="0"/>
    <n v="91"/>
  </r>
  <r>
    <x v="3"/>
    <x v="1"/>
    <x v="0"/>
    <n v="5"/>
  </r>
  <r>
    <x v="3"/>
    <x v="2"/>
    <x v="0"/>
    <n v="18"/>
  </r>
  <r>
    <x v="0"/>
    <x v="0"/>
    <x v="1"/>
    <n v="45"/>
  </r>
  <r>
    <x v="0"/>
    <x v="3"/>
    <x v="1"/>
    <n v="9"/>
  </r>
  <r>
    <x v="0"/>
    <x v="1"/>
    <x v="1"/>
    <n v="21"/>
  </r>
  <r>
    <x v="0"/>
    <x v="2"/>
    <x v="1"/>
    <n v="8"/>
  </r>
  <r>
    <x v="2"/>
    <x v="0"/>
    <x v="1"/>
    <n v="46"/>
  </r>
  <r>
    <x v="3"/>
    <x v="0"/>
    <x v="1"/>
    <n v="113"/>
  </r>
  <r>
    <x v="0"/>
    <x v="0"/>
    <x v="2"/>
    <n v="56"/>
  </r>
  <r>
    <x v="0"/>
    <x v="3"/>
    <x v="2"/>
    <n v="20"/>
  </r>
  <r>
    <x v="0"/>
    <x v="1"/>
    <x v="2"/>
    <n v="4"/>
  </r>
  <r>
    <x v="0"/>
    <x v="2"/>
    <x v="2"/>
    <n v="16"/>
  </r>
  <r>
    <x v="2"/>
    <x v="0"/>
    <x v="2"/>
    <n v="62"/>
  </r>
  <r>
    <x v="2"/>
    <x v="2"/>
    <x v="2"/>
    <n v="2"/>
  </r>
  <r>
    <x v="3"/>
    <x v="0"/>
    <x v="2"/>
    <n v="110"/>
  </r>
  <r>
    <x v="0"/>
    <x v="0"/>
    <x v="3"/>
    <n v="56"/>
  </r>
  <r>
    <x v="0"/>
    <x v="2"/>
    <x v="3"/>
    <n v="4"/>
  </r>
  <r>
    <x v="2"/>
    <x v="0"/>
    <x v="3"/>
    <n v="71"/>
  </r>
  <r>
    <x v="2"/>
    <x v="2"/>
    <x v="3"/>
    <n v="2"/>
  </r>
  <r>
    <x v="4"/>
    <x v="0"/>
    <x v="3"/>
    <n v="58"/>
  </r>
  <r>
    <x v="4"/>
    <x v="2"/>
    <x v="3"/>
    <n v="17"/>
  </r>
  <r>
    <x v="4"/>
    <x v="1"/>
    <x v="3"/>
    <n v="2"/>
  </r>
  <r>
    <x v="3"/>
    <x v="0"/>
    <x v="3"/>
    <n v="76"/>
  </r>
  <r>
    <x v="3"/>
    <x v="1"/>
    <x v="3"/>
    <n v="8"/>
  </r>
  <r>
    <x v="0"/>
    <x v="0"/>
    <x v="4"/>
    <n v="46"/>
  </r>
  <r>
    <x v="0"/>
    <x v="2"/>
    <x v="4"/>
    <n v="41"/>
  </r>
  <r>
    <x v="1"/>
    <x v="2"/>
    <x v="4"/>
    <n v="21"/>
  </r>
  <r>
    <x v="2"/>
    <x v="0"/>
    <x v="4"/>
    <n v="225"/>
  </r>
  <r>
    <x v="2"/>
    <x v="0"/>
    <x v="4"/>
    <n v="17"/>
  </r>
  <r>
    <x v="2"/>
    <x v="0"/>
    <x v="4"/>
    <n v="1"/>
  </r>
  <r>
    <x v="5"/>
    <x v="2"/>
    <x v="4"/>
    <n v="15"/>
  </r>
  <r>
    <x v="3"/>
    <x v="0"/>
    <x v="4"/>
    <n v="63"/>
  </r>
  <r>
    <x v="3"/>
    <x v="2"/>
    <x v="4"/>
    <n v="18"/>
  </r>
  <r>
    <x v="0"/>
    <x v="0"/>
    <x v="5"/>
    <n v="77"/>
  </r>
  <r>
    <x v="0"/>
    <x v="3"/>
    <x v="5"/>
    <n v="7"/>
  </r>
  <r>
    <x v="0"/>
    <x v="1"/>
    <x v="5"/>
    <n v="2"/>
  </r>
  <r>
    <x v="0"/>
    <x v="2"/>
    <x v="5"/>
    <n v="10"/>
  </r>
  <r>
    <x v="2"/>
    <x v="0"/>
    <x v="5"/>
    <n v="65"/>
  </r>
  <r>
    <x v="2"/>
    <x v="2"/>
    <x v="5"/>
    <n v="62"/>
  </r>
  <r>
    <x v="3"/>
    <x v="0"/>
    <x v="5"/>
    <n v="76"/>
  </r>
  <r>
    <x v="3"/>
    <x v="2"/>
    <x v="5"/>
    <n v="21"/>
  </r>
  <r>
    <x v="0"/>
    <x v="0"/>
    <x v="6"/>
    <n v="44"/>
  </r>
  <r>
    <x v="0"/>
    <x v="2"/>
    <x v="6"/>
    <n v="8"/>
  </r>
  <r>
    <x v="0"/>
    <x v="0"/>
    <x v="6"/>
    <n v="1"/>
  </r>
  <r>
    <x v="1"/>
    <x v="0"/>
    <x v="6"/>
    <n v="13"/>
  </r>
  <r>
    <x v="1"/>
    <x v="2"/>
    <x v="6"/>
    <n v="7"/>
  </r>
  <r>
    <x v="2"/>
    <x v="0"/>
    <x v="6"/>
    <n v="97"/>
  </r>
  <r>
    <x v="4"/>
    <x v="0"/>
    <x v="6"/>
    <n v="4"/>
  </r>
  <r>
    <x v="3"/>
    <x v="0"/>
    <x v="6"/>
    <n v="68"/>
  </r>
  <r>
    <x v="3"/>
    <x v="1"/>
    <x v="6"/>
    <n v="7"/>
  </r>
  <r>
    <x v="3"/>
    <x v="2"/>
    <x v="6"/>
    <n v="2"/>
  </r>
  <r>
    <x v="0"/>
    <x v="0"/>
    <x v="7"/>
    <n v="33"/>
  </r>
  <r>
    <x v="0"/>
    <x v="3"/>
    <x v="7"/>
    <n v="2"/>
  </r>
  <r>
    <x v="0"/>
    <x v="2"/>
    <x v="7"/>
    <n v="5"/>
  </r>
  <r>
    <x v="1"/>
    <x v="0"/>
    <x v="7"/>
    <n v="7"/>
  </r>
  <r>
    <x v="1"/>
    <x v="2"/>
    <x v="7"/>
    <n v="4"/>
  </r>
  <r>
    <x v="2"/>
    <x v="0"/>
    <x v="7"/>
    <n v="32"/>
  </r>
  <r>
    <x v="2"/>
    <x v="0"/>
    <x v="7"/>
    <n v="69"/>
  </r>
  <r>
    <x v="2"/>
    <x v="2"/>
    <x v="7"/>
    <n v="2"/>
  </r>
  <r>
    <x v="3"/>
    <x v="0"/>
    <x v="7"/>
    <n v="42"/>
  </r>
  <r>
    <x v="3"/>
    <x v="1"/>
    <x v="7"/>
    <n v="18"/>
  </r>
  <r>
    <x v="3"/>
    <x v="2"/>
    <x v="7"/>
    <n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F39E65-E524-4276-A4DA-B641BAC7EA23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11:K50" firstHeaderRow="1" firstDataRow="2" firstDataCol="1"/>
  <pivotFields count="4">
    <pivotField axis="axisRow" showAll="0">
      <items count="7">
        <item x="0"/>
        <item x="1"/>
        <item x="2"/>
        <item x="5"/>
        <item x="4"/>
        <item x="3"/>
        <item t="default"/>
      </items>
    </pivotField>
    <pivotField axis="axisCol" showAll="0">
      <items count="5">
        <item x="0"/>
        <item x="2"/>
        <item x="3"/>
        <item x="1"/>
        <item t="default"/>
      </items>
    </pivotField>
    <pivotField axis="axisRow" showAll="0" defaultSubtotal="0">
      <items count="9">
        <item m="1" x="8"/>
        <item x="1"/>
        <item x="2"/>
        <item x="3"/>
        <item x="4"/>
        <item x="5"/>
        <item x="6"/>
        <item x="7"/>
        <item x="0"/>
      </items>
    </pivotField>
    <pivotField dataField="1" showAll="0"/>
  </pivotFields>
  <rowFields count="2">
    <field x="0"/>
    <field x="2"/>
  </rowFields>
  <rowItems count="38">
    <i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1"/>
    </i>
    <i r="1">
      <x v="4"/>
    </i>
    <i r="1">
      <x v="6"/>
    </i>
    <i r="1">
      <x v="7"/>
    </i>
    <i r="1">
      <x v="8"/>
    </i>
    <i>
      <x v="2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3"/>
    </i>
    <i r="1">
      <x v="4"/>
    </i>
    <i>
      <x v="4"/>
    </i>
    <i r="1">
      <x v="3"/>
    </i>
    <i r="1">
      <x v="6"/>
    </i>
    <i>
      <x v="5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grand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1">
    <dataField name="Sum of Cantidad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9818B-2591-48BC-99A5-2F36751E8635}">
  <sheetPr codeName="Hoja1">
    <tabColor rgb="FF00A3CF"/>
  </sheetPr>
  <dimension ref="A1:S30"/>
  <sheetViews>
    <sheetView showGridLines="0" tabSelected="1" topLeftCell="A3" zoomScaleNormal="100" workbookViewId="0">
      <selection activeCell="G9" sqref="G9"/>
    </sheetView>
  </sheetViews>
  <sheetFormatPr defaultColWidth="9.08984375" defaultRowHeight="14.5" x14ac:dyDescent="0.35"/>
  <cols>
    <col min="1" max="1" width="38.54296875" customWidth="1"/>
    <col min="2" max="2" width="13" customWidth="1"/>
    <col min="3" max="3" width="13.6328125" bestFit="1" customWidth="1"/>
    <col min="4" max="4" width="15.54296875" customWidth="1"/>
    <col min="5" max="5" width="15" customWidth="1"/>
    <col min="6" max="6" width="16.08984375" bestFit="1" customWidth="1"/>
    <col min="7" max="7" width="15" bestFit="1" customWidth="1"/>
    <col min="8" max="8" width="11.453125" bestFit="1" customWidth="1"/>
    <col min="9" max="9" width="13.6328125" bestFit="1" customWidth="1"/>
    <col min="10" max="10" width="12.6328125" customWidth="1"/>
    <col min="11" max="11" width="11.36328125" customWidth="1"/>
    <col min="12" max="12" width="11.08984375" customWidth="1"/>
    <col min="13" max="13" width="10.6328125" customWidth="1"/>
    <col min="14" max="14" width="14.6328125" customWidth="1"/>
  </cols>
  <sheetData>
    <row r="1" spans="1:19" x14ac:dyDescent="0.35">
      <c r="S1" s="40">
        <v>200000</v>
      </c>
    </row>
    <row r="7" spans="1:19" ht="15.5" x14ac:dyDescent="0.35">
      <c r="A7" s="48" t="s">
        <v>0</v>
      </c>
      <c r="B7" s="48" t="s">
        <v>1</v>
      </c>
      <c r="C7" s="48" t="s">
        <v>2</v>
      </c>
      <c r="D7" s="48" t="s">
        <v>3</v>
      </c>
      <c r="E7" s="48" t="s">
        <v>4</v>
      </c>
      <c r="F7" s="48" t="s">
        <v>5</v>
      </c>
      <c r="G7" s="48" t="s">
        <v>6</v>
      </c>
      <c r="H7" s="48" t="s">
        <v>7</v>
      </c>
      <c r="I7" s="48" t="s">
        <v>8</v>
      </c>
      <c r="J7" s="48" t="s">
        <v>9</v>
      </c>
      <c r="K7" s="48" t="s">
        <v>10</v>
      </c>
      <c r="L7" s="48" t="s">
        <v>11</v>
      </c>
      <c r="M7" s="48" t="s">
        <v>12</v>
      </c>
      <c r="N7" s="48" t="s">
        <v>13</v>
      </c>
    </row>
    <row r="8" spans="1:19" x14ac:dyDescent="0.35">
      <c r="A8" s="53" t="s">
        <v>14</v>
      </c>
      <c r="B8" s="46">
        <v>714</v>
      </c>
      <c r="C8" s="46">
        <v>696</v>
      </c>
      <c r="D8" s="46">
        <v>691</v>
      </c>
      <c r="E8" s="46">
        <v>686</v>
      </c>
      <c r="F8" s="46">
        <v>695</v>
      </c>
      <c r="G8" s="46">
        <v>692</v>
      </c>
      <c r="H8" s="46">
        <v>695</v>
      </c>
      <c r="I8" s="46">
        <v>707</v>
      </c>
      <c r="J8" s="46"/>
      <c r="K8" s="46"/>
      <c r="L8" s="46"/>
      <c r="M8" s="46"/>
      <c r="N8" s="70">
        <f>AVERAGE(B8:M8)</f>
        <v>697</v>
      </c>
    </row>
    <row r="9" spans="1:19" x14ac:dyDescent="0.35">
      <c r="A9" s="53" t="s">
        <v>15</v>
      </c>
      <c r="B9" s="67">
        <v>123093</v>
      </c>
      <c r="C9" s="67">
        <v>121727</v>
      </c>
      <c r="D9" s="67">
        <v>120558</v>
      </c>
      <c r="E9" s="67">
        <v>117618</v>
      </c>
      <c r="F9" s="67">
        <v>161262</v>
      </c>
      <c r="G9" s="68">
        <v>122055</v>
      </c>
      <c r="H9" s="68">
        <v>122386</v>
      </c>
      <c r="I9" s="68">
        <v>121135.98</v>
      </c>
      <c r="J9" s="68"/>
      <c r="K9" s="68"/>
      <c r="L9" s="68"/>
      <c r="M9" s="68"/>
      <c r="N9" s="50">
        <f>SUM(B9:M9)</f>
        <v>1009834.98</v>
      </c>
    </row>
    <row r="10" spans="1:19" x14ac:dyDescent="0.35">
      <c r="A10" s="57" t="s">
        <v>16</v>
      </c>
      <c r="B10" s="46">
        <v>2</v>
      </c>
      <c r="C10" s="46">
        <v>1</v>
      </c>
      <c r="D10" s="46">
        <v>0</v>
      </c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46"/>
      <c r="K10" s="46"/>
      <c r="L10" s="46"/>
      <c r="M10" s="46"/>
      <c r="N10" s="70">
        <f>SUM(B10:M10)</f>
        <v>3</v>
      </c>
    </row>
    <row r="11" spans="1:19" x14ac:dyDescent="0.35">
      <c r="A11" s="54" t="s">
        <v>17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46"/>
      <c r="K11" s="46"/>
      <c r="L11" s="46"/>
      <c r="M11" s="46"/>
      <c r="N11" s="50">
        <f>SUM(B11:M11)</f>
        <v>0</v>
      </c>
    </row>
    <row r="12" spans="1:19" x14ac:dyDescent="0.35">
      <c r="A12" s="54" t="s">
        <v>18</v>
      </c>
      <c r="B12" s="46">
        <v>3</v>
      </c>
      <c r="C12" s="46">
        <v>1</v>
      </c>
      <c r="D12" s="46">
        <v>0</v>
      </c>
      <c r="E12" s="46">
        <v>0</v>
      </c>
      <c r="F12" s="46">
        <v>0</v>
      </c>
      <c r="G12" s="46">
        <v>1</v>
      </c>
      <c r="H12" s="46">
        <v>1</v>
      </c>
      <c r="I12" s="46">
        <v>0</v>
      </c>
      <c r="J12" s="46"/>
      <c r="K12" s="46"/>
      <c r="L12" s="46"/>
      <c r="M12" s="46"/>
      <c r="N12" s="70">
        <f>SUM(B12:M12)</f>
        <v>6</v>
      </c>
    </row>
    <row r="13" spans="1:19" x14ac:dyDescent="0.35">
      <c r="A13" s="54" t="s">
        <v>90</v>
      </c>
      <c r="B13" s="46">
        <v>8</v>
      </c>
      <c r="C13" s="46">
        <v>27</v>
      </c>
      <c r="D13" s="46">
        <v>0</v>
      </c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46"/>
      <c r="K13" s="46"/>
      <c r="L13" s="46"/>
      <c r="M13" s="46"/>
      <c r="N13" s="70">
        <f>SUM(B13:M13)</f>
        <v>35</v>
      </c>
    </row>
    <row r="14" spans="1:19" x14ac:dyDescent="0.35">
      <c r="A14" s="4"/>
    </row>
    <row r="15" spans="1:19" ht="15" thickBot="1" x14ac:dyDescent="0.4">
      <c r="A15" s="1"/>
      <c r="B15" s="1"/>
      <c r="C15" s="1"/>
      <c r="D15" s="1"/>
      <c r="E15" s="1"/>
      <c r="F15" s="1"/>
      <c r="G15" s="1"/>
      <c r="H15" s="34"/>
      <c r="I15" s="1"/>
      <c r="J15" s="1"/>
      <c r="K15" s="1"/>
      <c r="L15" s="1"/>
      <c r="M15" s="1"/>
      <c r="N15" s="1"/>
    </row>
    <row r="16" spans="1:19" ht="16" thickBot="1" x14ac:dyDescent="0.4">
      <c r="A16" s="61" t="s">
        <v>92</v>
      </c>
      <c r="B16" s="62" t="s">
        <v>19</v>
      </c>
      <c r="D16" s="35" t="s">
        <v>20</v>
      </c>
      <c r="E16" s="74" t="s">
        <v>21</v>
      </c>
      <c r="F16" s="74"/>
      <c r="G16" s="74"/>
      <c r="H16" s="74"/>
      <c r="I16" s="74"/>
      <c r="J16" s="74"/>
      <c r="K16" s="74"/>
      <c r="L16" s="75"/>
    </row>
    <row r="17" spans="1:14" ht="16" thickBot="1" x14ac:dyDescent="0.4">
      <c r="A17" s="51" t="s">
        <v>16</v>
      </c>
      <c r="B17" s="63">
        <f>IFERROR(SUM(B10:M10)*200000/N9,0)</f>
        <v>0.59415648287406331</v>
      </c>
      <c r="D17" s="36" t="s">
        <v>22</v>
      </c>
      <c r="E17" s="41"/>
      <c r="F17" s="41"/>
      <c r="G17" s="72" t="s">
        <v>23</v>
      </c>
      <c r="H17" s="72"/>
      <c r="I17" s="72"/>
      <c r="J17" s="72"/>
      <c r="K17" s="72"/>
      <c r="L17" s="72"/>
      <c r="M17" s="73"/>
    </row>
    <row r="18" spans="1:14" ht="16" thickBot="1" x14ac:dyDescent="0.4">
      <c r="A18" s="51" t="s">
        <v>24</v>
      </c>
      <c r="B18" s="63">
        <f>SUM(B24:M24)</f>
        <v>0</v>
      </c>
      <c r="D18" s="35" t="s">
        <v>25</v>
      </c>
      <c r="E18" s="43"/>
      <c r="F18" s="65"/>
      <c r="G18" s="74" t="s">
        <v>26</v>
      </c>
      <c r="H18" s="74"/>
      <c r="I18" s="74"/>
      <c r="J18" s="74"/>
      <c r="K18" s="74"/>
      <c r="L18" s="74"/>
      <c r="M18" s="75"/>
    </row>
    <row r="19" spans="1:14" ht="16" thickBot="1" x14ac:dyDescent="0.4">
      <c r="A19" s="51" t="s">
        <v>27</v>
      </c>
      <c r="B19" s="63">
        <f>IFERROR(SUM(B12:M12)*200000/N9,0)</f>
        <v>1.1883129657481266</v>
      </c>
      <c r="D19" s="37" t="s">
        <v>28</v>
      </c>
      <c r="E19" s="42"/>
      <c r="F19" s="66"/>
      <c r="G19" s="72" t="s">
        <v>29</v>
      </c>
      <c r="H19" s="72"/>
      <c r="I19" s="72"/>
      <c r="J19" s="72"/>
      <c r="K19" s="72"/>
      <c r="L19" s="72"/>
      <c r="M19" s="73"/>
    </row>
    <row r="20" spans="1:14" ht="15" thickBot="1" x14ac:dyDescent="0.4">
      <c r="A20" s="52" t="s">
        <v>30</v>
      </c>
      <c r="B20" s="63">
        <f>IFERROR(SUM(B13:M13)*200000/N9,0)</f>
        <v>6.931825633530738</v>
      </c>
    </row>
    <row r="22" spans="1:14" x14ac:dyDescent="0.35">
      <c r="A22" s="49" t="s">
        <v>91</v>
      </c>
      <c r="B22" s="49" t="s">
        <v>78</v>
      </c>
      <c r="C22" s="49" t="s">
        <v>79</v>
      </c>
      <c r="D22" s="49" t="s">
        <v>80</v>
      </c>
      <c r="E22" s="49" t="s">
        <v>81</v>
      </c>
      <c r="F22" s="49" t="s">
        <v>82</v>
      </c>
      <c r="G22" s="49" t="s">
        <v>83</v>
      </c>
      <c r="H22" s="49" t="s">
        <v>84</v>
      </c>
      <c r="I22" s="49" t="s">
        <v>85</v>
      </c>
      <c r="J22" s="49" t="s">
        <v>86</v>
      </c>
      <c r="K22" s="49" t="s">
        <v>87</v>
      </c>
      <c r="L22" s="49" t="s">
        <v>88</v>
      </c>
      <c r="M22" s="49" t="s">
        <v>89</v>
      </c>
      <c r="N22" s="69"/>
    </row>
    <row r="23" spans="1:14" x14ac:dyDescent="0.35">
      <c r="A23" s="58" t="s">
        <v>16</v>
      </c>
      <c r="B23" s="47">
        <f>IFERROR((B10*$S$1)/B9,0)</f>
        <v>3.2495755241971516</v>
      </c>
      <c r="C23" s="47">
        <f t="shared" ref="C23:M23" si="0">IFERROR((C10*$S$1)/C9,0)</f>
        <v>1.6430208581497943</v>
      </c>
      <c r="D23" s="47">
        <f t="shared" si="0"/>
        <v>0</v>
      </c>
      <c r="E23" s="47">
        <f t="shared" si="0"/>
        <v>0</v>
      </c>
      <c r="F23" s="47">
        <f t="shared" si="0"/>
        <v>0</v>
      </c>
      <c r="G23" s="47">
        <f t="shared" si="0"/>
        <v>0</v>
      </c>
      <c r="H23" s="47">
        <f t="shared" si="0"/>
        <v>0</v>
      </c>
      <c r="I23" s="47">
        <f t="shared" si="0"/>
        <v>0</v>
      </c>
      <c r="J23" s="47">
        <f t="shared" si="0"/>
        <v>0</v>
      </c>
      <c r="K23" s="47">
        <f t="shared" si="0"/>
        <v>0</v>
      </c>
      <c r="L23" s="47">
        <f t="shared" si="0"/>
        <v>0</v>
      </c>
      <c r="M23" s="47">
        <f t="shared" si="0"/>
        <v>0</v>
      </c>
      <c r="N23" s="59"/>
    </row>
    <row r="24" spans="1:14" x14ac:dyDescent="0.35">
      <c r="A24" s="2" t="s">
        <v>24</v>
      </c>
      <c r="B24" s="2">
        <f>IFERROR((B11/B8),0)</f>
        <v>0</v>
      </c>
      <c r="C24" s="2">
        <f t="shared" ref="C24:M24" si="1">IFERROR((C11/C8),0)</f>
        <v>0</v>
      </c>
      <c r="D24" s="2">
        <f t="shared" si="1"/>
        <v>0</v>
      </c>
      <c r="E24" s="2">
        <f t="shared" si="1"/>
        <v>0</v>
      </c>
      <c r="F24" s="2">
        <f t="shared" si="1"/>
        <v>0</v>
      </c>
      <c r="G24" s="2">
        <f t="shared" si="1"/>
        <v>0</v>
      </c>
      <c r="H24" s="2">
        <f t="shared" si="1"/>
        <v>0</v>
      </c>
      <c r="I24" s="2">
        <f t="shared" si="1"/>
        <v>0</v>
      </c>
      <c r="J24" s="2">
        <f t="shared" si="1"/>
        <v>0</v>
      </c>
      <c r="K24" s="2">
        <f t="shared" si="1"/>
        <v>0</v>
      </c>
      <c r="L24" s="2">
        <f t="shared" si="1"/>
        <v>0</v>
      </c>
      <c r="M24" s="2">
        <f t="shared" si="1"/>
        <v>0</v>
      </c>
    </row>
    <row r="25" spans="1:14" x14ac:dyDescent="0.35">
      <c r="A25" s="2" t="s">
        <v>31</v>
      </c>
      <c r="B25" s="47">
        <f>IFERROR((B12*$S$1)/B9,0)</f>
        <v>4.8743632862957273</v>
      </c>
      <c r="C25" s="47">
        <f t="shared" ref="C25:M25" si="2">IFERROR((C12*$S$1)/C9,0)</f>
        <v>1.6430208581497943</v>
      </c>
      <c r="D25" s="47">
        <f t="shared" si="2"/>
        <v>0</v>
      </c>
      <c r="E25" s="47">
        <f t="shared" si="2"/>
        <v>0</v>
      </c>
      <c r="F25" s="47">
        <f t="shared" si="2"/>
        <v>0</v>
      </c>
      <c r="G25" s="47">
        <f t="shared" si="2"/>
        <v>1.6386055466797755</v>
      </c>
      <c r="H25" s="47">
        <f t="shared" si="2"/>
        <v>1.6341738434134623</v>
      </c>
      <c r="I25" s="47">
        <f t="shared" si="2"/>
        <v>0</v>
      </c>
      <c r="J25" s="47">
        <f t="shared" si="2"/>
        <v>0</v>
      </c>
      <c r="K25" s="47">
        <f t="shared" si="2"/>
        <v>0</v>
      </c>
      <c r="L25" s="47">
        <f t="shared" si="2"/>
        <v>0</v>
      </c>
      <c r="M25" s="47">
        <f t="shared" si="2"/>
        <v>0</v>
      </c>
    </row>
    <row r="26" spans="1:14" x14ac:dyDescent="0.35">
      <c r="A26" s="2" t="s">
        <v>32</v>
      </c>
      <c r="B26" s="47">
        <f>IFERROR((B13*$S$1)/B9,0)</f>
        <v>12.998302096788606</v>
      </c>
      <c r="C26" s="47">
        <f t="shared" ref="C26:M26" si="3">IFERROR((C13*$S$1)/C9,0)</f>
        <v>44.361563170044441</v>
      </c>
      <c r="D26" s="47">
        <f t="shared" si="3"/>
        <v>0</v>
      </c>
      <c r="E26" s="47">
        <f t="shared" si="3"/>
        <v>0</v>
      </c>
      <c r="F26" s="47">
        <f t="shared" si="3"/>
        <v>0</v>
      </c>
      <c r="G26" s="47">
        <f t="shared" si="3"/>
        <v>0</v>
      </c>
      <c r="H26" s="47">
        <f t="shared" si="3"/>
        <v>0</v>
      </c>
      <c r="I26" s="47">
        <f t="shared" si="3"/>
        <v>0</v>
      </c>
      <c r="J26" s="47">
        <f t="shared" si="3"/>
        <v>0</v>
      </c>
      <c r="K26" s="47">
        <f t="shared" si="3"/>
        <v>0</v>
      </c>
      <c r="L26" s="47">
        <f t="shared" si="3"/>
        <v>0</v>
      </c>
      <c r="M26" s="47">
        <f t="shared" si="3"/>
        <v>0</v>
      </c>
    </row>
    <row r="30" spans="1:14" ht="23.5" x14ac:dyDescent="0.55000000000000004">
      <c r="A30" s="71"/>
    </row>
  </sheetData>
  <mergeCells count="4">
    <mergeCell ref="G17:M17"/>
    <mergeCell ref="G19:M19"/>
    <mergeCell ref="G18:M18"/>
    <mergeCell ref="E16:L16"/>
  </mergeCells>
  <pageMargins left="0.25" right="0.25" top="0.75" bottom="0.75" header="0.3" footer="0.3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EBB5D-F1EA-4DB3-9DB2-E715202078E9}">
  <sheetPr codeName="Hoja9"/>
  <dimension ref="A9:K79"/>
  <sheetViews>
    <sheetView zoomScale="55" zoomScaleNormal="55" workbookViewId="0">
      <selection activeCell="C16" sqref="C16"/>
    </sheetView>
  </sheetViews>
  <sheetFormatPr defaultColWidth="9.08984375" defaultRowHeight="15" customHeight="1" x14ac:dyDescent="0.35"/>
  <cols>
    <col min="1" max="1" width="14.08984375" style="39" customWidth="1"/>
    <col min="2" max="2" width="22.36328125" style="39" customWidth="1"/>
    <col min="3" max="3" width="18.36328125" style="39" customWidth="1"/>
    <col min="4" max="4" width="14.54296875" style="4" customWidth="1"/>
    <col min="6" max="6" width="24" bestFit="1" customWidth="1"/>
    <col min="7" max="7" width="22.54296875" bestFit="1" customWidth="1"/>
    <col min="8" max="8" width="15" bestFit="1" customWidth="1"/>
    <col min="9" max="9" width="9" bestFit="1" customWidth="1"/>
    <col min="10" max="10" width="10.36328125" bestFit="1" customWidth="1"/>
    <col min="11" max="11" width="15.54296875" bestFit="1" customWidth="1"/>
    <col min="12" max="12" width="16.453125" bestFit="1" customWidth="1"/>
    <col min="13" max="13" width="13.90625" bestFit="1" customWidth="1"/>
    <col min="14" max="14" width="16.453125" bestFit="1" customWidth="1"/>
    <col min="15" max="15" width="11.36328125" bestFit="1" customWidth="1"/>
    <col min="16" max="44" width="3" bestFit="1" customWidth="1"/>
    <col min="45" max="47" width="4" bestFit="1" customWidth="1"/>
    <col min="48" max="48" width="11.36328125" bestFit="1" customWidth="1"/>
    <col min="49" max="49" width="4" bestFit="1" customWidth="1"/>
    <col min="50" max="50" width="15.453125" bestFit="1" customWidth="1"/>
    <col min="51" max="51" width="18.36328125" bestFit="1" customWidth="1"/>
    <col min="52" max="52" width="2" bestFit="1" customWidth="1"/>
    <col min="53" max="58" width="3" bestFit="1" customWidth="1"/>
    <col min="59" max="59" width="21.54296875" bestFit="1" customWidth="1"/>
    <col min="60" max="60" width="15.6328125" bestFit="1" customWidth="1"/>
    <col min="61" max="64" width="2" bestFit="1" customWidth="1"/>
    <col min="65" max="68" width="3" bestFit="1" customWidth="1"/>
    <col min="69" max="69" width="18.90625" bestFit="1" customWidth="1"/>
    <col min="70" max="70" width="18.36328125" bestFit="1" customWidth="1"/>
    <col min="71" max="73" width="2" bestFit="1" customWidth="1"/>
    <col min="74" max="79" width="3" bestFit="1" customWidth="1"/>
    <col min="80" max="80" width="21.54296875" bestFit="1" customWidth="1"/>
    <col min="81" max="81" width="11.36328125" bestFit="1" customWidth="1"/>
    <col min="82" max="82" width="13.36328125" bestFit="1" customWidth="1"/>
    <col min="83" max="83" width="16.453125" bestFit="1" customWidth="1"/>
    <col min="84" max="84" width="18.36328125" bestFit="1" customWidth="1"/>
    <col min="85" max="85" width="21.54296875" bestFit="1" customWidth="1"/>
    <col min="86" max="86" width="18.36328125" bestFit="1" customWidth="1"/>
    <col min="87" max="87" width="21.54296875" bestFit="1" customWidth="1"/>
    <col min="88" max="88" width="11.36328125" bestFit="1" customWidth="1"/>
    <col min="89" max="89" width="15" bestFit="1" customWidth="1"/>
    <col min="90" max="91" width="2" bestFit="1" customWidth="1"/>
    <col min="92" max="92" width="18.08984375" bestFit="1" customWidth="1"/>
    <col min="93" max="93" width="17.36328125" bestFit="1" customWidth="1"/>
    <col min="94" max="94" width="20.36328125" bestFit="1" customWidth="1"/>
    <col min="95" max="95" width="13.36328125" bestFit="1" customWidth="1"/>
    <col min="96" max="96" width="16.453125" bestFit="1" customWidth="1"/>
    <col min="97" max="97" width="15.36328125" bestFit="1" customWidth="1"/>
    <col min="98" max="98" width="2" bestFit="1" customWidth="1"/>
    <col min="99" max="99" width="18.453125" bestFit="1" customWidth="1"/>
    <col min="100" max="100" width="18.36328125" bestFit="1" customWidth="1"/>
    <col min="101" max="101" width="21.54296875" bestFit="1" customWidth="1"/>
    <col min="102" max="102" width="15.6328125" bestFit="1" customWidth="1"/>
    <col min="103" max="103" width="18.90625" bestFit="1" customWidth="1"/>
    <col min="104" max="104" width="18.36328125" bestFit="1" customWidth="1"/>
    <col min="105" max="105" width="21.54296875" bestFit="1" customWidth="1"/>
    <col min="106" max="106" width="11.6328125" bestFit="1" customWidth="1"/>
    <col min="107" max="107" width="11.36328125" bestFit="1" customWidth="1"/>
    <col min="108" max="108" width="9" bestFit="1" customWidth="1"/>
    <col min="109" max="109" width="7.90625" bestFit="1" customWidth="1"/>
    <col min="110" max="110" width="15.453125" bestFit="1" customWidth="1"/>
    <col min="111" max="111" width="18.36328125" bestFit="1" customWidth="1"/>
    <col min="112" max="112" width="7.90625" bestFit="1" customWidth="1"/>
    <col min="113" max="113" width="10" bestFit="1" customWidth="1"/>
    <col min="114" max="114" width="7.90625" bestFit="1" customWidth="1"/>
    <col min="115" max="115" width="10.6328125" bestFit="1" customWidth="1"/>
    <col min="116" max="116" width="7.90625" bestFit="1" customWidth="1"/>
    <col min="117" max="117" width="21.54296875" bestFit="1" customWidth="1"/>
    <col min="118" max="118" width="15.6328125" bestFit="1" customWidth="1"/>
    <col min="119" max="119" width="6.90625" bestFit="1" customWidth="1"/>
    <col min="120" max="120" width="13.453125" bestFit="1" customWidth="1"/>
    <col min="121" max="121" width="6.90625" bestFit="1" customWidth="1"/>
    <col min="122" max="122" width="9" bestFit="1" customWidth="1"/>
    <col min="123" max="123" width="6.90625" bestFit="1" customWidth="1"/>
    <col min="124" max="124" width="18.90625" bestFit="1" customWidth="1"/>
    <col min="125" max="125" width="18.36328125" bestFit="1" customWidth="1"/>
    <col min="126" max="126" width="6.90625" bestFit="1" customWidth="1"/>
    <col min="127" max="127" width="13.453125" bestFit="1" customWidth="1"/>
    <col min="128" max="128" width="6.90625" bestFit="1" customWidth="1"/>
    <col min="129" max="129" width="9" bestFit="1" customWidth="1"/>
    <col min="130" max="130" width="6.90625" bestFit="1" customWidth="1"/>
    <col min="131" max="131" width="10" bestFit="1" customWidth="1"/>
    <col min="132" max="132" width="7.90625" bestFit="1" customWidth="1"/>
    <col min="133" max="133" width="21.54296875" bestFit="1" customWidth="1"/>
    <col min="134" max="134" width="15.453125" bestFit="1" customWidth="1"/>
    <col min="135" max="135" width="17.36328125" bestFit="1" customWidth="1"/>
    <col min="136" max="136" width="6.90625" bestFit="1" customWidth="1"/>
    <col min="137" max="137" width="20.36328125" bestFit="1" customWidth="1"/>
    <col min="138" max="138" width="13.36328125" bestFit="1" customWidth="1"/>
    <col min="139" max="139" width="7.90625" bestFit="1" customWidth="1"/>
    <col min="140" max="140" width="16.453125" bestFit="1" customWidth="1"/>
    <col min="141" max="141" width="18.36328125" bestFit="1" customWidth="1"/>
    <col min="142" max="142" width="6.90625" bestFit="1" customWidth="1"/>
    <col min="143" max="143" width="21.54296875" bestFit="1" customWidth="1"/>
    <col min="144" max="144" width="18.36328125" bestFit="1" customWidth="1"/>
    <col min="145" max="145" width="6.90625" bestFit="1" customWidth="1"/>
    <col min="146" max="146" width="21.54296875" bestFit="1" customWidth="1"/>
    <col min="147" max="147" width="11.36328125" bestFit="1" customWidth="1"/>
    <col min="148" max="148" width="15" bestFit="1" customWidth="1"/>
    <col min="149" max="149" width="6.90625" bestFit="1" customWidth="1"/>
    <col min="150" max="150" width="13.453125" bestFit="1" customWidth="1"/>
    <col min="151" max="151" width="6.90625" bestFit="1" customWidth="1"/>
    <col min="152" max="152" width="10" bestFit="1" customWidth="1"/>
    <col min="153" max="153" width="6.90625" bestFit="1" customWidth="1"/>
    <col min="154" max="154" width="18.08984375" bestFit="1" customWidth="1"/>
    <col min="155" max="155" width="17.36328125" bestFit="1" customWidth="1"/>
    <col min="156" max="156" width="7.90625" bestFit="1" customWidth="1"/>
    <col min="157" max="157" width="20.36328125" bestFit="1" customWidth="1"/>
    <col min="158" max="158" width="13.36328125" bestFit="1" customWidth="1"/>
    <col min="159" max="159" width="6.90625" bestFit="1" customWidth="1"/>
    <col min="160" max="160" width="16.453125" bestFit="1" customWidth="1"/>
    <col min="161" max="161" width="15.36328125" bestFit="1" customWidth="1"/>
    <col min="162" max="162" width="6.90625" bestFit="1" customWidth="1"/>
    <col min="163" max="163" width="10" bestFit="1" customWidth="1"/>
    <col min="164" max="164" width="6.90625" bestFit="1" customWidth="1"/>
    <col min="165" max="165" width="18.453125" bestFit="1" customWidth="1"/>
    <col min="166" max="166" width="18.36328125" bestFit="1" customWidth="1"/>
    <col min="167" max="167" width="6.90625" bestFit="1" customWidth="1"/>
    <col min="168" max="168" width="21.54296875" bestFit="1" customWidth="1"/>
    <col min="169" max="169" width="15.6328125" bestFit="1" customWidth="1"/>
    <col min="170" max="170" width="6.90625" bestFit="1" customWidth="1"/>
    <col min="171" max="171" width="18.90625" bestFit="1" customWidth="1"/>
    <col min="172" max="172" width="18.36328125" bestFit="1" customWidth="1"/>
    <col min="173" max="173" width="7.90625" bestFit="1" customWidth="1"/>
    <col min="174" max="174" width="21.54296875" bestFit="1" customWidth="1"/>
    <col min="175" max="175" width="11.6328125" bestFit="1" customWidth="1"/>
    <col min="176" max="176" width="11.36328125" bestFit="1" customWidth="1"/>
  </cols>
  <sheetData>
    <row r="9" spans="1:11" ht="15" customHeight="1" x14ac:dyDescent="0.35">
      <c r="A9" s="44" t="s">
        <v>56</v>
      </c>
      <c r="B9" s="44" t="s">
        <v>57</v>
      </c>
      <c r="C9" s="44" t="s">
        <v>58</v>
      </c>
      <c r="D9" s="45" t="s">
        <v>59</v>
      </c>
    </row>
    <row r="10" spans="1:11" ht="15" customHeight="1" x14ac:dyDescent="0.35">
      <c r="A10" s="39" t="s">
        <v>45</v>
      </c>
      <c r="B10" s="39" t="s">
        <v>49</v>
      </c>
      <c r="C10" s="60">
        <v>45139</v>
      </c>
      <c r="D10" s="4">
        <v>28</v>
      </c>
    </row>
    <row r="11" spans="1:11" ht="15" customHeight="1" x14ac:dyDescent="0.35">
      <c r="A11" s="39" t="s">
        <v>45</v>
      </c>
      <c r="B11" s="39" t="s">
        <v>52</v>
      </c>
      <c r="C11" s="60">
        <v>45139</v>
      </c>
      <c r="D11" s="4">
        <v>3</v>
      </c>
      <c r="F11" s="38" t="s">
        <v>60</v>
      </c>
      <c r="G11" s="38" t="s">
        <v>54</v>
      </c>
    </row>
    <row r="12" spans="1:11" ht="15" customHeight="1" x14ac:dyDescent="0.35">
      <c r="A12" s="39" t="s">
        <v>45</v>
      </c>
      <c r="B12" s="39" t="s">
        <v>50</v>
      </c>
      <c r="C12" s="60">
        <v>45139</v>
      </c>
      <c r="D12" s="4">
        <v>18</v>
      </c>
      <c r="F12" s="38" t="s">
        <v>53</v>
      </c>
      <c r="G12" t="s">
        <v>49</v>
      </c>
      <c r="H12" t="s">
        <v>50</v>
      </c>
      <c r="I12" t="s">
        <v>51</v>
      </c>
      <c r="J12" t="s">
        <v>52</v>
      </c>
      <c r="K12" t="s">
        <v>55</v>
      </c>
    </row>
    <row r="13" spans="1:11" ht="15" customHeight="1" x14ac:dyDescent="0.35">
      <c r="A13" s="39" t="s">
        <v>46</v>
      </c>
      <c r="B13" s="39" t="s">
        <v>52</v>
      </c>
      <c r="C13" s="60">
        <v>45139</v>
      </c>
      <c r="D13" s="4">
        <v>4</v>
      </c>
      <c r="F13" s="3" t="s">
        <v>45</v>
      </c>
      <c r="G13">
        <v>386</v>
      </c>
      <c r="H13">
        <v>110</v>
      </c>
      <c r="I13">
        <v>38</v>
      </c>
      <c r="J13">
        <v>30</v>
      </c>
      <c r="K13">
        <v>564</v>
      </c>
    </row>
    <row r="14" spans="1:11" ht="15" customHeight="1" x14ac:dyDescent="0.35">
      <c r="A14" s="39" t="s">
        <v>46</v>
      </c>
      <c r="B14" s="39" t="s">
        <v>50</v>
      </c>
      <c r="C14" s="60">
        <v>45139</v>
      </c>
      <c r="D14" s="4">
        <v>11</v>
      </c>
      <c r="F14" s="55" t="s">
        <v>61</v>
      </c>
      <c r="G14">
        <v>45</v>
      </c>
      <c r="H14">
        <v>8</v>
      </c>
      <c r="I14">
        <v>9</v>
      </c>
      <c r="J14">
        <v>21</v>
      </c>
      <c r="K14">
        <v>83</v>
      </c>
    </row>
    <row r="15" spans="1:11" ht="15" customHeight="1" x14ac:dyDescent="0.35">
      <c r="A15" s="39" t="s">
        <v>39</v>
      </c>
      <c r="B15" s="39" t="s">
        <v>49</v>
      </c>
      <c r="C15" s="60">
        <v>45139</v>
      </c>
      <c r="D15" s="4">
        <v>113</v>
      </c>
      <c r="F15" s="55" t="s">
        <v>62</v>
      </c>
      <c r="G15">
        <v>56</v>
      </c>
      <c r="H15">
        <v>16</v>
      </c>
      <c r="I15">
        <v>20</v>
      </c>
      <c r="J15">
        <v>4</v>
      </c>
      <c r="K15">
        <v>96</v>
      </c>
    </row>
    <row r="16" spans="1:11" ht="15" customHeight="1" x14ac:dyDescent="0.35">
      <c r="A16" s="39" t="s">
        <v>39</v>
      </c>
      <c r="B16" s="39" t="s">
        <v>49</v>
      </c>
      <c r="C16" s="60">
        <v>45139</v>
      </c>
      <c r="D16" s="4">
        <v>6</v>
      </c>
      <c r="F16" s="55" t="s">
        <v>63</v>
      </c>
      <c r="G16">
        <v>56</v>
      </c>
      <c r="H16">
        <v>4</v>
      </c>
      <c r="K16">
        <v>60</v>
      </c>
    </row>
    <row r="17" spans="1:11" ht="15" customHeight="1" x14ac:dyDescent="0.35">
      <c r="A17" s="39" t="s">
        <v>43</v>
      </c>
      <c r="B17" s="39" t="s">
        <v>49</v>
      </c>
      <c r="C17" s="60">
        <v>45139</v>
      </c>
      <c r="D17" s="4">
        <v>91</v>
      </c>
      <c r="F17" s="55" t="s">
        <v>64</v>
      </c>
      <c r="G17">
        <v>46</v>
      </c>
      <c r="H17">
        <v>41</v>
      </c>
      <c r="K17">
        <v>87</v>
      </c>
    </row>
    <row r="18" spans="1:11" ht="15" customHeight="1" x14ac:dyDescent="0.35">
      <c r="A18" s="39" t="s">
        <v>43</v>
      </c>
      <c r="B18" s="39" t="s">
        <v>52</v>
      </c>
      <c r="C18" s="60">
        <v>45139</v>
      </c>
      <c r="D18" s="4">
        <v>5</v>
      </c>
      <c r="F18" s="55" t="s">
        <v>65</v>
      </c>
      <c r="G18">
        <v>77</v>
      </c>
      <c r="H18">
        <v>10</v>
      </c>
      <c r="I18">
        <v>7</v>
      </c>
      <c r="J18">
        <v>2</v>
      </c>
      <c r="K18">
        <v>96</v>
      </c>
    </row>
    <row r="19" spans="1:11" ht="15" customHeight="1" x14ac:dyDescent="0.35">
      <c r="A19" s="39" t="s">
        <v>43</v>
      </c>
      <c r="B19" s="39" t="s">
        <v>50</v>
      </c>
      <c r="C19" s="60">
        <v>45139</v>
      </c>
      <c r="D19" s="4">
        <v>18</v>
      </c>
      <c r="F19" s="55" t="s">
        <v>66</v>
      </c>
      <c r="G19">
        <v>45</v>
      </c>
      <c r="H19">
        <v>8</v>
      </c>
      <c r="K19">
        <v>53</v>
      </c>
    </row>
    <row r="20" spans="1:11" ht="15" customHeight="1" x14ac:dyDescent="0.35">
      <c r="A20" s="39" t="s">
        <v>45</v>
      </c>
      <c r="B20" s="39" t="s">
        <v>49</v>
      </c>
      <c r="C20" s="39" t="s">
        <v>61</v>
      </c>
      <c r="D20" s="4">
        <v>45</v>
      </c>
      <c r="F20" s="55" t="s">
        <v>67</v>
      </c>
      <c r="G20">
        <v>33</v>
      </c>
      <c r="H20">
        <v>5</v>
      </c>
      <c r="I20">
        <v>2</v>
      </c>
      <c r="K20">
        <v>40</v>
      </c>
    </row>
    <row r="21" spans="1:11" ht="15" customHeight="1" x14ac:dyDescent="0.35">
      <c r="A21" s="39" t="s">
        <v>45</v>
      </c>
      <c r="B21" s="39" t="s">
        <v>51</v>
      </c>
      <c r="C21" s="39" t="s">
        <v>61</v>
      </c>
      <c r="D21" s="4">
        <v>9</v>
      </c>
      <c r="F21" s="64">
        <v>45139</v>
      </c>
      <c r="G21">
        <v>28</v>
      </c>
      <c r="H21">
        <v>18</v>
      </c>
      <c r="J21">
        <v>3</v>
      </c>
      <c r="K21">
        <v>49</v>
      </c>
    </row>
    <row r="22" spans="1:11" ht="15" customHeight="1" x14ac:dyDescent="0.35">
      <c r="A22" s="39" t="s">
        <v>45</v>
      </c>
      <c r="B22" s="39" t="s">
        <v>52</v>
      </c>
      <c r="C22" s="39" t="s">
        <v>61</v>
      </c>
      <c r="D22" s="4">
        <v>21</v>
      </c>
      <c r="F22" s="3" t="s">
        <v>46</v>
      </c>
      <c r="G22">
        <v>20</v>
      </c>
      <c r="H22">
        <v>43</v>
      </c>
      <c r="J22">
        <v>4</v>
      </c>
      <c r="K22">
        <v>67</v>
      </c>
    </row>
    <row r="23" spans="1:11" ht="15" customHeight="1" x14ac:dyDescent="0.35">
      <c r="A23" s="39" t="s">
        <v>45</v>
      </c>
      <c r="B23" s="39" t="s">
        <v>50</v>
      </c>
      <c r="C23" s="39" t="s">
        <v>61</v>
      </c>
      <c r="D23" s="4">
        <v>8</v>
      </c>
      <c r="F23" s="55" t="s">
        <v>64</v>
      </c>
      <c r="H23">
        <v>21</v>
      </c>
      <c r="K23">
        <v>21</v>
      </c>
    </row>
    <row r="24" spans="1:11" ht="15" customHeight="1" x14ac:dyDescent="0.35">
      <c r="A24" s="39" t="s">
        <v>39</v>
      </c>
      <c r="B24" s="39" t="s">
        <v>49</v>
      </c>
      <c r="C24" s="39" t="s">
        <v>61</v>
      </c>
      <c r="D24" s="4">
        <v>46</v>
      </c>
      <c r="F24" s="55" t="s">
        <v>66</v>
      </c>
      <c r="G24">
        <v>13</v>
      </c>
      <c r="H24">
        <v>7</v>
      </c>
      <c r="K24">
        <v>20</v>
      </c>
    </row>
    <row r="25" spans="1:11" ht="15" customHeight="1" x14ac:dyDescent="0.35">
      <c r="A25" s="39" t="s">
        <v>43</v>
      </c>
      <c r="B25" s="39" t="s">
        <v>49</v>
      </c>
      <c r="C25" s="39" t="s">
        <v>61</v>
      </c>
      <c r="D25" s="4">
        <v>113</v>
      </c>
      <c r="F25" s="55" t="s">
        <v>67</v>
      </c>
      <c r="G25">
        <v>7</v>
      </c>
      <c r="H25">
        <v>4</v>
      </c>
      <c r="K25">
        <v>11</v>
      </c>
    </row>
    <row r="26" spans="1:11" ht="15" customHeight="1" x14ac:dyDescent="0.35">
      <c r="A26" s="39" t="s">
        <v>45</v>
      </c>
      <c r="B26" s="39" t="s">
        <v>49</v>
      </c>
      <c r="C26" s="39" t="s">
        <v>62</v>
      </c>
      <c r="D26" s="4">
        <v>56</v>
      </c>
      <c r="F26" s="64">
        <v>45139</v>
      </c>
      <c r="H26">
        <v>11</v>
      </c>
      <c r="J26">
        <v>4</v>
      </c>
      <c r="K26">
        <v>15</v>
      </c>
    </row>
    <row r="27" spans="1:11" ht="15" customHeight="1" x14ac:dyDescent="0.35">
      <c r="A27" s="39" t="s">
        <v>45</v>
      </c>
      <c r="B27" s="39" t="s">
        <v>51</v>
      </c>
      <c r="C27" s="39" t="s">
        <v>62</v>
      </c>
      <c r="D27" s="4">
        <v>20</v>
      </c>
      <c r="F27" s="3" t="s">
        <v>39</v>
      </c>
      <c r="G27">
        <v>804</v>
      </c>
      <c r="H27">
        <v>68</v>
      </c>
      <c r="K27">
        <v>872</v>
      </c>
    </row>
    <row r="28" spans="1:11" ht="15" customHeight="1" x14ac:dyDescent="0.35">
      <c r="A28" s="39" t="s">
        <v>45</v>
      </c>
      <c r="B28" s="39" t="s">
        <v>52</v>
      </c>
      <c r="C28" s="39" t="s">
        <v>62</v>
      </c>
      <c r="D28" s="4">
        <v>4</v>
      </c>
      <c r="F28" s="55" t="s">
        <v>61</v>
      </c>
      <c r="G28">
        <v>46</v>
      </c>
      <c r="K28">
        <v>46</v>
      </c>
    </row>
    <row r="29" spans="1:11" ht="15" customHeight="1" x14ac:dyDescent="0.35">
      <c r="A29" s="39" t="s">
        <v>45</v>
      </c>
      <c r="B29" s="39" t="s">
        <v>50</v>
      </c>
      <c r="C29" s="39" t="s">
        <v>62</v>
      </c>
      <c r="D29" s="4">
        <v>16</v>
      </c>
      <c r="F29" s="55" t="s">
        <v>62</v>
      </c>
      <c r="G29">
        <v>62</v>
      </c>
      <c r="H29">
        <v>2</v>
      </c>
      <c r="K29">
        <v>64</v>
      </c>
    </row>
    <row r="30" spans="1:11" ht="15" customHeight="1" x14ac:dyDescent="0.35">
      <c r="A30" s="39" t="s">
        <v>39</v>
      </c>
      <c r="B30" s="39" t="s">
        <v>49</v>
      </c>
      <c r="C30" s="39" t="s">
        <v>62</v>
      </c>
      <c r="D30" s="4">
        <v>62</v>
      </c>
      <c r="F30" s="55" t="s">
        <v>63</v>
      </c>
      <c r="G30">
        <v>71</v>
      </c>
      <c r="H30">
        <v>2</v>
      </c>
      <c r="K30">
        <v>73</v>
      </c>
    </row>
    <row r="31" spans="1:11" ht="15" customHeight="1" x14ac:dyDescent="0.35">
      <c r="A31" s="39" t="s">
        <v>39</v>
      </c>
      <c r="B31" s="39" t="s">
        <v>50</v>
      </c>
      <c r="C31" s="39" t="s">
        <v>62</v>
      </c>
      <c r="D31" s="4">
        <v>2</v>
      </c>
      <c r="F31" s="55" t="s">
        <v>64</v>
      </c>
      <c r="G31">
        <v>243</v>
      </c>
      <c r="K31">
        <v>243</v>
      </c>
    </row>
    <row r="32" spans="1:11" ht="15" customHeight="1" x14ac:dyDescent="0.35">
      <c r="A32" s="39" t="s">
        <v>43</v>
      </c>
      <c r="B32" s="39" t="s">
        <v>49</v>
      </c>
      <c r="C32" s="39" t="s">
        <v>62</v>
      </c>
      <c r="D32" s="4">
        <v>110</v>
      </c>
      <c r="F32" s="55" t="s">
        <v>65</v>
      </c>
      <c r="G32">
        <v>65</v>
      </c>
      <c r="H32">
        <v>62</v>
      </c>
      <c r="K32">
        <v>127</v>
      </c>
    </row>
    <row r="33" spans="1:11" ht="15" customHeight="1" x14ac:dyDescent="0.35">
      <c r="A33" s="39" t="s">
        <v>45</v>
      </c>
      <c r="B33" s="39" t="s">
        <v>49</v>
      </c>
      <c r="C33" s="39" t="s">
        <v>63</v>
      </c>
      <c r="D33" s="4">
        <v>56</v>
      </c>
      <c r="F33" s="55" t="s">
        <v>66</v>
      </c>
      <c r="G33">
        <v>97</v>
      </c>
      <c r="K33">
        <v>97</v>
      </c>
    </row>
    <row r="34" spans="1:11" ht="15" customHeight="1" x14ac:dyDescent="0.35">
      <c r="A34" s="39" t="s">
        <v>45</v>
      </c>
      <c r="B34" s="39" t="s">
        <v>50</v>
      </c>
      <c r="C34" s="39" t="s">
        <v>63</v>
      </c>
      <c r="D34" s="4">
        <v>4</v>
      </c>
      <c r="F34" s="55" t="s">
        <v>67</v>
      </c>
      <c r="G34">
        <v>101</v>
      </c>
      <c r="H34">
        <v>2</v>
      </c>
      <c r="K34">
        <v>103</v>
      </c>
    </row>
    <row r="35" spans="1:11" ht="15" customHeight="1" x14ac:dyDescent="0.35">
      <c r="A35" s="39" t="s">
        <v>39</v>
      </c>
      <c r="B35" s="39" t="s">
        <v>49</v>
      </c>
      <c r="C35" s="39" t="s">
        <v>63</v>
      </c>
      <c r="D35" s="4">
        <v>71</v>
      </c>
      <c r="F35" s="64">
        <v>45139</v>
      </c>
      <c r="G35">
        <v>119</v>
      </c>
      <c r="K35">
        <v>119</v>
      </c>
    </row>
    <row r="36" spans="1:11" ht="15" customHeight="1" x14ac:dyDescent="0.35">
      <c r="A36" s="39" t="s">
        <v>39</v>
      </c>
      <c r="B36" s="39" t="s">
        <v>50</v>
      </c>
      <c r="C36" s="39" t="s">
        <v>63</v>
      </c>
      <c r="D36" s="4">
        <v>2</v>
      </c>
      <c r="F36" s="3" t="s">
        <v>48</v>
      </c>
      <c r="H36">
        <v>15</v>
      </c>
      <c r="K36">
        <v>15</v>
      </c>
    </row>
    <row r="37" spans="1:11" ht="15" customHeight="1" x14ac:dyDescent="0.35">
      <c r="A37" s="39" t="s">
        <v>44</v>
      </c>
      <c r="B37" s="39" t="s">
        <v>49</v>
      </c>
      <c r="C37" s="39" t="s">
        <v>63</v>
      </c>
      <c r="D37" s="4">
        <v>58</v>
      </c>
      <c r="F37" s="55" t="s">
        <v>64</v>
      </c>
      <c r="H37">
        <v>15</v>
      </c>
      <c r="K37">
        <v>15</v>
      </c>
    </row>
    <row r="38" spans="1:11" ht="15" customHeight="1" x14ac:dyDescent="0.35">
      <c r="A38" s="39" t="s">
        <v>44</v>
      </c>
      <c r="B38" s="39" t="s">
        <v>50</v>
      </c>
      <c r="C38" s="39" t="s">
        <v>63</v>
      </c>
      <c r="D38" s="4">
        <v>17</v>
      </c>
      <c r="F38" s="3" t="s">
        <v>44</v>
      </c>
      <c r="G38">
        <v>62</v>
      </c>
      <c r="H38">
        <v>17</v>
      </c>
      <c r="J38">
        <v>2</v>
      </c>
      <c r="K38">
        <v>81</v>
      </c>
    </row>
    <row r="39" spans="1:11" ht="15" customHeight="1" x14ac:dyDescent="0.35">
      <c r="A39" s="39" t="s">
        <v>44</v>
      </c>
      <c r="B39" s="39" t="s">
        <v>52</v>
      </c>
      <c r="C39" s="39" t="s">
        <v>63</v>
      </c>
      <c r="D39" s="4">
        <v>2</v>
      </c>
      <c r="F39" s="55" t="s">
        <v>63</v>
      </c>
      <c r="G39">
        <v>58</v>
      </c>
      <c r="H39">
        <v>17</v>
      </c>
      <c r="J39">
        <v>2</v>
      </c>
      <c r="K39">
        <v>77</v>
      </c>
    </row>
    <row r="40" spans="1:11" ht="15" customHeight="1" x14ac:dyDescent="0.35">
      <c r="A40" s="39" t="s">
        <v>43</v>
      </c>
      <c r="B40" s="39" t="s">
        <v>49</v>
      </c>
      <c r="C40" s="39" t="s">
        <v>63</v>
      </c>
      <c r="D40" s="4">
        <v>76</v>
      </c>
      <c r="F40" s="55" t="s">
        <v>66</v>
      </c>
      <c r="G40">
        <v>4</v>
      </c>
      <c r="K40">
        <v>4</v>
      </c>
    </row>
    <row r="41" spans="1:11" ht="15" customHeight="1" x14ac:dyDescent="0.35">
      <c r="A41" s="39" t="s">
        <v>43</v>
      </c>
      <c r="B41" s="39" t="s">
        <v>52</v>
      </c>
      <c r="C41" s="39" t="s">
        <v>63</v>
      </c>
      <c r="D41" s="4">
        <v>8</v>
      </c>
      <c r="F41" s="3" t="s">
        <v>43</v>
      </c>
      <c r="G41">
        <v>639</v>
      </c>
      <c r="H41">
        <v>69</v>
      </c>
      <c r="J41">
        <v>38</v>
      </c>
      <c r="K41">
        <v>746</v>
      </c>
    </row>
    <row r="42" spans="1:11" ht="15" customHeight="1" x14ac:dyDescent="0.35">
      <c r="A42" s="56" t="s">
        <v>45</v>
      </c>
      <c r="B42" s="39" t="s">
        <v>49</v>
      </c>
      <c r="C42" s="39" t="s">
        <v>64</v>
      </c>
      <c r="D42" s="4">
        <v>46</v>
      </c>
      <c r="F42" s="55" t="s">
        <v>61</v>
      </c>
      <c r="G42">
        <v>113</v>
      </c>
      <c r="K42">
        <v>113</v>
      </c>
    </row>
    <row r="43" spans="1:11" ht="15" customHeight="1" x14ac:dyDescent="0.35">
      <c r="A43" s="56" t="s">
        <v>45</v>
      </c>
      <c r="B43" s="39" t="s">
        <v>50</v>
      </c>
      <c r="C43" s="39" t="s">
        <v>64</v>
      </c>
      <c r="D43" s="4">
        <v>41</v>
      </c>
      <c r="F43" s="55" t="s">
        <v>62</v>
      </c>
      <c r="G43">
        <v>110</v>
      </c>
      <c r="K43">
        <v>110</v>
      </c>
    </row>
    <row r="44" spans="1:11" ht="15" customHeight="1" x14ac:dyDescent="0.35">
      <c r="A44" s="56" t="s">
        <v>46</v>
      </c>
      <c r="B44" s="39" t="s">
        <v>50</v>
      </c>
      <c r="C44" s="39" t="s">
        <v>64</v>
      </c>
      <c r="D44" s="4">
        <v>21</v>
      </c>
      <c r="F44" s="55" t="s">
        <v>63</v>
      </c>
      <c r="G44">
        <v>76</v>
      </c>
      <c r="J44">
        <v>8</v>
      </c>
      <c r="K44">
        <v>84</v>
      </c>
    </row>
    <row r="45" spans="1:11" ht="15" customHeight="1" x14ac:dyDescent="0.35">
      <c r="A45" s="56" t="s">
        <v>39</v>
      </c>
      <c r="B45" s="39" t="s">
        <v>49</v>
      </c>
      <c r="C45" s="39" t="s">
        <v>64</v>
      </c>
      <c r="D45" s="4">
        <v>225</v>
      </c>
      <c r="F45" s="55" t="s">
        <v>64</v>
      </c>
      <c r="G45">
        <v>63</v>
      </c>
      <c r="H45">
        <v>18</v>
      </c>
      <c r="K45">
        <v>81</v>
      </c>
    </row>
    <row r="46" spans="1:11" ht="15" customHeight="1" x14ac:dyDescent="0.35">
      <c r="A46" s="56" t="s">
        <v>39</v>
      </c>
      <c r="B46" s="39" t="s">
        <v>49</v>
      </c>
      <c r="C46" s="39" t="s">
        <v>64</v>
      </c>
      <c r="D46" s="4">
        <v>17</v>
      </c>
      <c r="F46" s="55" t="s">
        <v>65</v>
      </c>
      <c r="G46">
        <v>76</v>
      </c>
      <c r="H46">
        <v>21</v>
      </c>
      <c r="K46">
        <v>97</v>
      </c>
    </row>
    <row r="47" spans="1:11" ht="15" customHeight="1" x14ac:dyDescent="0.35">
      <c r="A47" s="56" t="s">
        <v>39</v>
      </c>
      <c r="B47" s="39" t="s">
        <v>49</v>
      </c>
      <c r="C47" s="39" t="s">
        <v>64</v>
      </c>
      <c r="D47" s="4">
        <v>1</v>
      </c>
      <c r="F47" s="55" t="s">
        <v>66</v>
      </c>
      <c r="G47">
        <v>68</v>
      </c>
      <c r="H47">
        <v>2</v>
      </c>
      <c r="J47">
        <v>7</v>
      </c>
      <c r="K47">
        <v>77</v>
      </c>
    </row>
    <row r="48" spans="1:11" ht="15" customHeight="1" x14ac:dyDescent="0.35">
      <c r="A48" s="56" t="s">
        <v>48</v>
      </c>
      <c r="B48" s="39" t="s">
        <v>50</v>
      </c>
      <c r="C48" s="39" t="s">
        <v>64</v>
      </c>
      <c r="D48" s="4">
        <v>15</v>
      </c>
      <c r="F48" s="55" t="s">
        <v>67</v>
      </c>
      <c r="G48">
        <v>42</v>
      </c>
      <c r="H48">
        <v>10</v>
      </c>
      <c r="J48">
        <v>18</v>
      </c>
      <c r="K48">
        <v>70</v>
      </c>
    </row>
    <row r="49" spans="1:11" ht="15" customHeight="1" x14ac:dyDescent="0.35">
      <c r="A49" s="56" t="s">
        <v>43</v>
      </c>
      <c r="B49" s="39" t="s">
        <v>49</v>
      </c>
      <c r="C49" s="39" t="s">
        <v>64</v>
      </c>
      <c r="D49" s="4">
        <v>63</v>
      </c>
      <c r="F49" s="64">
        <v>45139</v>
      </c>
      <c r="G49">
        <v>91</v>
      </c>
      <c r="H49">
        <v>18</v>
      </c>
      <c r="J49">
        <v>5</v>
      </c>
      <c r="K49">
        <v>114</v>
      </c>
    </row>
    <row r="50" spans="1:11" ht="15" customHeight="1" x14ac:dyDescent="0.35">
      <c r="A50" s="56" t="s">
        <v>43</v>
      </c>
      <c r="B50" s="39" t="s">
        <v>50</v>
      </c>
      <c r="C50" s="39" t="s">
        <v>64</v>
      </c>
      <c r="D50" s="4">
        <v>18</v>
      </c>
      <c r="F50" s="3" t="s">
        <v>55</v>
      </c>
      <c r="G50">
        <v>1911</v>
      </c>
      <c r="H50">
        <v>322</v>
      </c>
      <c r="I50">
        <v>38</v>
      </c>
      <c r="J50">
        <v>74</v>
      </c>
      <c r="K50">
        <v>2345</v>
      </c>
    </row>
    <row r="51" spans="1:11" ht="15" customHeight="1" x14ac:dyDescent="0.35">
      <c r="A51" s="56" t="s">
        <v>45</v>
      </c>
      <c r="B51" s="39" t="s">
        <v>49</v>
      </c>
      <c r="C51" s="39" t="s">
        <v>65</v>
      </c>
      <c r="D51" s="4">
        <v>77</v>
      </c>
    </row>
    <row r="52" spans="1:11" ht="15" customHeight="1" x14ac:dyDescent="0.35">
      <c r="A52" s="56" t="s">
        <v>45</v>
      </c>
      <c r="B52" s="39" t="s">
        <v>51</v>
      </c>
      <c r="C52" s="39" t="s">
        <v>65</v>
      </c>
      <c r="D52" s="4">
        <v>7</v>
      </c>
    </row>
    <row r="53" spans="1:11" ht="15" customHeight="1" x14ac:dyDescent="0.35">
      <c r="A53" s="56" t="s">
        <v>45</v>
      </c>
      <c r="B53" s="39" t="s">
        <v>52</v>
      </c>
      <c r="C53" s="39" t="s">
        <v>65</v>
      </c>
      <c r="D53" s="4">
        <v>2</v>
      </c>
    </row>
    <row r="54" spans="1:11" ht="15" customHeight="1" x14ac:dyDescent="0.35">
      <c r="A54" s="56" t="s">
        <v>45</v>
      </c>
      <c r="B54" s="39" t="s">
        <v>50</v>
      </c>
      <c r="C54" s="39" t="s">
        <v>65</v>
      </c>
      <c r="D54" s="4">
        <v>10</v>
      </c>
    </row>
    <row r="55" spans="1:11" ht="15" customHeight="1" x14ac:dyDescent="0.35">
      <c r="A55" s="56" t="s">
        <v>39</v>
      </c>
      <c r="B55" s="39" t="s">
        <v>49</v>
      </c>
      <c r="C55" s="39" t="s">
        <v>65</v>
      </c>
      <c r="D55" s="4">
        <v>65</v>
      </c>
    </row>
    <row r="56" spans="1:11" ht="15" customHeight="1" x14ac:dyDescent="0.35">
      <c r="A56" s="56" t="s">
        <v>39</v>
      </c>
      <c r="B56" s="39" t="s">
        <v>50</v>
      </c>
      <c r="C56" s="39" t="s">
        <v>65</v>
      </c>
      <c r="D56" s="4">
        <v>62</v>
      </c>
    </row>
    <row r="57" spans="1:11" ht="15" customHeight="1" x14ac:dyDescent="0.35">
      <c r="A57" s="56" t="s">
        <v>43</v>
      </c>
      <c r="B57" s="39" t="s">
        <v>49</v>
      </c>
      <c r="C57" s="39" t="s">
        <v>65</v>
      </c>
      <c r="D57" s="4">
        <v>76</v>
      </c>
    </row>
    <row r="58" spans="1:11" ht="15" customHeight="1" x14ac:dyDescent="0.35">
      <c r="A58" s="39" t="s">
        <v>43</v>
      </c>
      <c r="B58" s="39" t="s">
        <v>50</v>
      </c>
      <c r="C58" s="39" t="s">
        <v>65</v>
      </c>
      <c r="D58" s="4">
        <v>21</v>
      </c>
    </row>
    <row r="59" spans="1:11" ht="15" customHeight="1" x14ac:dyDescent="0.35">
      <c r="A59" s="39" t="s">
        <v>45</v>
      </c>
      <c r="B59" s="39" t="s">
        <v>49</v>
      </c>
      <c r="C59" s="39" t="s">
        <v>66</v>
      </c>
      <c r="D59" s="4">
        <v>44</v>
      </c>
    </row>
    <row r="60" spans="1:11" ht="15" customHeight="1" x14ac:dyDescent="0.35">
      <c r="A60" s="39" t="s">
        <v>45</v>
      </c>
      <c r="B60" s="39" t="s">
        <v>50</v>
      </c>
      <c r="C60" s="39" t="s">
        <v>66</v>
      </c>
      <c r="D60" s="4">
        <v>8</v>
      </c>
    </row>
    <row r="61" spans="1:11" ht="15" customHeight="1" x14ac:dyDescent="0.35">
      <c r="A61" s="39" t="s">
        <v>45</v>
      </c>
      <c r="B61" s="39" t="s">
        <v>49</v>
      </c>
      <c r="C61" s="39" t="s">
        <v>66</v>
      </c>
      <c r="D61" s="4">
        <v>1</v>
      </c>
    </row>
    <row r="62" spans="1:11" ht="15" customHeight="1" x14ac:dyDescent="0.35">
      <c r="A62" s="39" t="s">
        <v>46</v>
      </c>
      <c r="B62" s="39" t="s">
        <v>49</v>
      </c>
      <c r="C62" s="39" t="s">
        <v>66</v>
      </c>
      <c r="D62" s="4">
        <v>13</v>
      </c>
    </row>
    <row r="63" spans="1:11" ht="15" customHeight="1" x14ac:dyDescent="0.35">
      <c r="A63" s="39" t="s">
        <v>46</v>
      </c>
      <c r="B63" s="39" t="s">
        <v>50</v>
      </c>
      <c r="C63" s="39" t="s">
        <v>66</v>
      </c>
      <c r="D63" s="4">
        <v>7</v>
      </c>
    </row>
    <row r="64" spans="1:11" ht="15" customHeight="1" x14ac:dyDescent="0.35">
      <c r="A64" s="39" t="s">
        <v>39</v>
      </c>
      <c r="B64" s="39" t="s">
        <v>49</v>
      </c>
      <c r="C64" s="39" t="s">
        <v>66</v>
      </c>
      <c r="D64" s="4">
        <v>97</v>
      </c>
    </row>
    <row r="65" spans="1:4" ht="15" customHeight="1" x14ac:dyDescent="0.35">
      <c r="A65" s="39" t="s">
        <v>44</v>
      </c>
      <c r="B65" s="39" t="s">
        <v>49</v>
      </c>
      <c r="C65" s="39" t="s">
        <v>66</v>
      </c>
      <c r="D65" s="4">
        <v>4</v>
      </c>
    </row>
    <row r="66" spans="1:4" ht="15" customHeight="1" x14ac:dyDescent="0.35">
      <c r="A66" s="39" t="s">
        <v>43</v>
      </c>
      <c r="B66" s="39" t="s">
        <v>49</v>
      </c>
      <c r="C66" s="39" t="s">
        <v>66</v>
      </c>
      <c r="D66" s="4">
        <v>68</v>
      </c>
    </row>
    <row r="67" spans="1:4" ht="15" customHeight="1" x14ac:dyDescent="0.35">
      <c r="A67" s="39" t="s">
        <v>43</v>
      </c>
      <c r="B67" s="39" t="s">
        <v>52</v>
      </c>
      <c r="C67" s="39" t="s">
        <v>66</v>
      </c>
      <c r="D67" s="4">
        <v>7</v>
      </c>
    </row>
    <row r="68" spans="1:4" ht="15" customHeight="1" x14ac:dyDescent="0.35">
      <c r="A68" s="39" t="s">
        <v>43</v>
      </c>
      <c r="B68" s="39" t="s">
        <v>50</v>
      </c>
      <c r="C68" s="39" t="s">
        <v>66</v>
      </c>
      <c r="D68" s="4">
        <v>2</v>
      </c>
    </row>
    <row r="69" spans="1:4" ht="15" customHeight="1" x14ac:dyDescent="0.35">
      <c r="A69" s="39" t="s">
        <v>45</v>
      </c>
      <c r="B69" s="39" t="s">
        <v>49</v>
      </c>
      <c r="C69" s="39" t="s">
        <v>67</v>
      </c>
      <c r="D69" s="4">
        <v>33</v>
      </c>
    </row>
    <row r="70" spans="1:4" ht="15" customHeight="1" x14ac:dyDescent="0.35">
      <c r="A70" s="39" t="s">
        <v>45</v>
      </c>
      <c r="B70" s="39" t="s">
        <v>51</v>
      </c>
      <c r="C70" s="39" t="s">
        <v>67</v>
      </c>
      <c r="D70" s="4">
        <v>2</v>
      </c>
    </row>
    <row r="71" spans="1:4" ht="15" customHeight="1" x14ac:dyDescent="0.35">
      <c r="A71" s="39" t="s">
        <v>45</v>
      </c>
      <c r="B71" s="39" t="s">
        <v>50</v>
      </c>
      <c r="C71" s="39" t="s">
        <v>67</v>
      </c>
      <c r="D71" s="4">
        <v>5</v>
      </c>
    </row>
    <row r="72" spans="1:4" ht="15" customHeight="1" x14ac:dyDescent="0.35">
      <c r="A72" s="39" t="s">
        <v>46</v>
      </c>
      <c r="B72" s="39" t="s">
        <v>49</v>
      </c>
      <c r="C72" s="39" t="s">
        <v>67</v>
      </c>
      <c r="D72" s="4">
        <v>7</v>
      </c>
    </row>
    <row r="73" spans="1:4" ht="15" customHeight="1" x14ac:dyDescent="0.35">
      <c r="A73" s="39" t="s">
        <v>46</v>
      </c>
      <c r="B73" s="39" t="s">
        <v>50</v>
      </c>
      <c r="C73" s="39" t="s">
        <v>67</v>
      </c>
      <c r="D73" s="4">
        <v>4</v>
      </c>
    </row>
    <row r="74" spans="1:4" ht="15" customHeight="1" x14ac:dyDescent="0.35">
      <c r="A74" s="39" t="s">
        <v>39</v>
      </c>
      <c r="B74" s="39" t="s">
        <v>49</v>
      </c>
      <c r="C74" s="39" t="s">
        <v>67</v>
      </c>
      <c r="D74" s="4">
        <v>32</v>
      </c>
    </row>
    <row r="75" spans="1:4" ht="15" customHeight="1" x14ac:dyDescent="0.35">
      <c r="A75" s="39" t="s">
        <v>39</v>
      </c>
      <c r="B75" s="39" t="s">
        <v>49</v>
      </c>
      <c r="C75" s="39" t="s">
        <v>67</v>
      </c>
      <c r="D75" s="4">
        <v>69</v>
      </c>
    </row>
    <row r="76" spans="1:4" ht="15" customHeight="1" x14ac:dyDescent="0.35">
      <c r="A76" s="39" t="s">
        <v>39</v>
      </c>
      <c r="B76" s="39" t="s">
        <v>50</v>
      </c>
      <c r="C76" s="39" t="s">
        <v>67</v>
      </c>
      <c r="D76" s="4">
        <v>2</v>
      </c>
    </row>
    <row r="77" spans="1:4" ht="15" customHeight="1" x14ac:dyDescent="0.35">
      <c r="A77" s="39" t="s">
        <v>43</v>
      </c>
      <c r="B77" s="39" t="s">
        <v>49</v>
      </c>
      <c r="C77" s="39" t="s">
        <v>67</v>
      </c>
      <c r="D77" s="4">
        <v>42</v>
      </c>
    </row>
    <row r="78" spans="1:4" ht="15" customHeight="1" x14ac:dyDescent="0.35">
      <c r="A78" s="39" t="s">
        <v>43</v>
      </c>
      <c r="B78" s="39" t="s">
        <v>52</v>
      </c>
      <c r="C78" s="39" t="s">
        <v>67</v>
      </c>
      <c r="D78" s="4">
        <v>18</v>
      </c>
    </row>
    <row r="79" spans="1:4" ht="15" customHeight="1" x14ac:dyDescent="0.35">
      <c r="A79" s="39" t="s">
        <v>43</v>
      </c>
      <c r="B79" s="39" t="s">
        <v>50</v>
      </c>
      <c r="C79" s="39" t="s">
        <v>67</v>
      </c>
      <c r="D79" s="4">
        <v>10</v>
      </c>
    </row>
  </sheetData>
  <autoFilter ref="A9:D79" xr:uid="{2B4EBB5D-F1EA-4DB3-9DB2-E715202078E9}">
    <sortState xmlns:xlrd2="http://schemas.microsoft.com/office/spreadsheetml/2017/richdata2" ref="A10:D79">
      <sortCondition ref="C9:C79"/>
    </sortState>
  </autoFilter>
  <pageMargins left="0.7" right="0.7" top="0.75" bottom="0.75" header="0.3" footer="0.3"/>
  <pageSetup orientation="portrait" horizontalDpi="1200" verticalDpi="12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85475-7FCE-4CD4-A8C3-5DB2DD8FE46C}">
  <sheetPr codeName="Hoja10"/>
  <dimension ref="A1:J47"/>
  <sheetViews>
    <sheetView topLeftCell="C4" workbookViewId="0">
      <selection activeCell="I50" sqref="I50"/>
    </sheetView>
  </sheetViews>
  <sheetFormatPr defaultColWidth="9.08984375" defaultRowHeight="14.5" x14ac:dyDescent="0.35"/>
  <cols>
    <col min="1" max="1" width="26.6328125" bestFit="1" customWidth="1"/>
    <col min="2" max="2" width="26.6328125" customWidth="1"/>
    <col min="3" max="3" width="10.6328125" bestFit="1" customWidth="1"/>
    <col min="4" max="4" width="9.453125" bestFit="1" customWidth="1"/>
    <col min="5" max="5" width="11.08984375" bestFit="1" customWidth="1"/>
    <col min="6" max="6" width="10.453125" bestFit="1" customWidth="1"/>
    <col min="7" max="7" width="13.90625" bestFit="1" customWidth="1"/>
    <col min="8" max="8" width="11.90625" bestFit="1" customWidth="1"/>
    <col min="9" max="9" width="26.6328125" bestFit="1" customWidth="1"/>
  </cols>
  <sheetData>
    <row r="1" spans="1:10" x14ac:dyDescent="0.35">
      <c r="A1" s="5"/>
      <c r="B1" s="5"/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</row>
    <row r="2" spans="1:10" x14ac:dyDescent="0.35">
      <c r="A2" s="7" t="s">
        <v>39</v>
      </c>
      <c r="B2" s="8"/>
      <c r="C2" s="9">
        <v>0</v>
      </c>
      <c r="D2" s="9">
        <v>1</v>
      </c>
      <c r="E2" s="9">
        <v>0</v>
      </c>
      <c r="F2" s="9">
        <v>3</v>
      </c>
      <c r="G2" s="9">
        <v>0</v>
      </c>
      <c r="H2" s="9">
        <v>0</v>
      </c>
      <c r="I2" s="9">
        <v>2</v>
      </c>
    </row>
    <row r="3" spans="1:10" x14ac:dyDescent="0.35">
      <c r="A3" s="10" t="s">
        <v>40</v>
      </c>
      <c r="B3" s="11"/>
      <c r="C3" s="12">
        <v>0</v>
      </c>
      <c r="D3" s="12">
        <v>0</v>
      </c>
      <c r="E3" s="12">
        <v>0</v>
      </c>
      <c r="F3" s="12">
        <v>5</v>
      </c>
      <c r="G3" s="12">
        <v>0</v>
      </c>
      <c r="H3" s="12">
        <v>0</v>
      </c>
      <c r="I3" s="12">
        <v>0</v>
      </c>
    </row>
    <row r="4" spans="1:10" x14ac:dyDescent="0.35">
      <c r="A4" s="10" t="s">
        <v>37</v>
      </c>
      <c r="B4" s="11"/>
      <c r="C4" s="12">
        <v>0</v>
      </c>
      <c r="D4" s="12">
        <v>0</v>
      </c>
      <c r="E4" s="12">
        <v>0</v>
      </c>
      <c r="F4" s="12">
        <v>0</v>
      </c>
      <c r="G4" s="12">
        <v>0</v>
      </c>
      <c r="H4" s="12">
        <v>1</v>
      </c>
      <c r="I4" s="12">
        <v>1</v>
      </c>
    </row>
    <row r="5" spans="1:10" x14ac:dyDescent="0.35">
      <c r="A5" s="10" t="s">
        <v>38</v>
      </c>
      <c r="B5" s="11"/>
      <c r="C5" s="12">
        <v>1</v>
      </c>
      <c r="D5" s="12">
        <v>1</v>
      </c>
      <c r="E5" s="12">
        <v>0</v>
      </c>
      <c r="F5" s="12">
        <v>0</v>
      </c>
      <c r="G5" s="12">
        <v>1</v>
      </c>
      <c r="H5" s="12">
        <v>1</v>
      </c>
      <c r="I5" s="12">
        <v>0</v>
      </c>
    </row>
    <row r="6" spans="1:10" x14ac:dyDescent="0.35">
      <c r="A6" s="10" t="s">
        <v>68</v>
      </c>
      <c r="B6" s="11"/>
      <c r="C6" s="12">
        <v>0</v>
      </c>
      <c r="D6" s="12">
        <v>0</v>
      </c>
      <c r="E6" s="12">
        <v>0</v>
      </c>
      <c r="F6" s="12">
        <v>1</v>
      </c>
      <c r="G6" s="12">
        <v>0</v>
      </c>
      <c r="H6" s="12">
        <v>0</v>
      </c>
      <c r="I6" s="12">
        <v>0</v>
      </c>
    </row>
    <row r="7" spans="1:10" x14ac:dyDescent="0.35">
      <c r="A7" s="10" t="s">
        <v>69</v>
      </c>
      <c r="B7" s="11"/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10" x14ac:dyDescent="0.35">
      <c r="A8" s="10" t="s">
        <v>70</v>
      </c>
      <c r="B8" s="11"/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11" spans="1:10" x14ac:dyDescent="0.35">
      <c r="A11" s="13" t="s">
        <v>42</v>
      </c>
      <c r="B11" s="13" t="s">
        <v>71</v>
      </c>
      <c r="C11" s="7" t="s">
        <v>39</v>
      </c>
      <c r="D11" s="10" t="s">
        <v>40</v>
      </c>
      <c r="E11" s="10" t="s">
        <v>37</v>
      </c>
      <c r="F11" s="10" t="s">
        <v>38</v>
      </c>
      <c r="G11" s="10" t="s">
        <v>68</v>
      </c>
      <c r="H11" s="10" t="s">
        <v>69</v>
      </c>
      <c r="I11" s="10" t="s">
        <v>70</v>
      </c>
      <c r="J11" s="14" t="s">
        <v>41</v>
      </c>
    </row>
    <row r="12" spans="1:10" x14ac:dyDescent="0.35">
      <c r="A12" s="6" t="s">
        <v>1</v>
      </c>
      <c r="B12" s="15" t="s">
        <v>33</v>
      </c>
      <c r="C12" s="9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6">
        <f t="shared" ref="J12:J46" si="0">SUM(C12:I12)</f>
        <v>0</v>
      </c>
    </row>
    <row r="13" spans="1:10" x14ac:dyDescent="0.35">
      <c r="A13" s="6"/>
      <c r="B13" s="5" t="s">
        <v>34</v>
      </c>
      <c r="C13" s="9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6">
        <f t="shared" si="0"/>
        <v>0</v>
      </c>
    </row>
    <row r="14" spans="1:10" x14ac:dyDescent="0.35">
      <c r="A14" s="6"/>
      <c r="B14" s="15" t="s">
        <v>35</v>
      </c>
      <c r="C14" s="9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6">
        <f t="shared" si="0"/>
        <v>0</v>
      </c>
    </row>
    <row r="15" spans="1:10" x14ac:dyDescent="0.35">
      <c r="A15" s="6"/>
      <c r="B15" s="5" t="s">
        <v>36</v>
      </c>
      <c r="C15" s="9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6">
        <f t="shared" si="0"/>
        <v>0</v>
      </c>
    </row>
    <row r="16" spans="1:10" ht="15" thickBot="1" x14ac:dyDescent="0.4">
      <c r="A16" s="17"/>
      <c r="B16" s="18" t="s">
        <v>72</v>
      </c>
      <c r="C16" s="19">
        <v>0</v>
      </c>
      <c r="D16" s="20">
        <v>0</v>
      </c>
      <c r="E16" s="20">
        <v>0</v>
      </c>
      <c r="F16" s="20">
        <v>1</v>
      </c>
      <c r="G16" s="20">
        <v>0</v>
      </c>
      <c r="H16" s="20">
        <v>0</v>
      </c>
      <c r="I16" s="20">
        <v>0</v>
      </c>
      <c r="J16" s="21">
        <f t="shared" si="0"/>
        <v>1</v>
      </c>
    </row>
    <row r="17" spans="1:10" x14ac:dyDescent="0.35">
      <c r="A17" s="22" t="s">
        <v>2</v>
      </c>
      <c r="B17" s="23" t="s">
        <v>33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5">
        <f t="shared" si="0"/>
        <v>0</v>
      </c>
    </row>
    <row r="18" spans="1:10" x14ac:dyDescent="0.35">
      <c r="A18" s="6"/>
      <c r="B18" s="5" t="s">
        <v>34</v>
      </c>
      <c r="C18" s="9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6">
        <f t="shared" si="0"/>
        <v>0</v>
      </c>
    </row>
    <row r="19" spans="1:10" x14ac:dyDescent="0.35">
      <c r="A19" s="6"/>
      <c r="B19" s="15" t="s">
        <v>35</v>
      </c>
      <c r="C19" s="9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6">
        <f t="shared" si="0"/>
        <v>0</v>
      </c>
    </row>
    <row r="20" spans="1:10" x14ac:dyDescent="0.35">
      <c r="A20" s="6"/>
      <c r="B20" s="5" t="s">
        <v>36</v>
      </c>
      <c r="C20" s="9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6">
        <f t="shared" si="0"/>
        <v>0</v>
      </c>
    </row>
    <row r="21" spans="1:10" ht="15" thickBot="1" x14ac:dyDescent="0.4">
      <c r="A21" s="17"/>
      <c r="B21" s="18" t="s">
        <v>72</v>
      </c>
      <c r="C21" s="19">
        <v>1</v>
      </c>
      <c r="D21" s="20">
        <v>0</v>
      </c>
      <c r="E21" s="20">
        <v>0</v>
      </c>
      <c r="F21" s="20">
        <v>1</v>
      </c>
      <c r="G21" s="20">
        <v>0</v>
      </c>
      <c r="H21" s="20">
        <v>0</v>
      </c>
      <c r="I21" s="20">
        <v>0</v>
      </c>
      <c r="J21" s="21">
        <f t="shared" si="0"/>
        <v>2</v>
      </c>
    </row>
    <row r="22" spans="1:10" x14ac:dyDescent="0.35">
      <c r="A22" s="22" t="s">
        <v>3</v>
      </c>
      <c r="B22" s="23" t="s">
        <v>33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5">
        <f t="shared" si="0"/>
        <v>0</v>
      </c>
    </row>
    <row r="23" spans="1:10" x14ac:dyDescent="0.35">
      <c r="A23" s="6"/>
      <c r="B23" s="5" t="s">
        <v>34</v>
      </c>
      <c r="C23" s="9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6">
        <f t="shared" si="0"/>
        <v>0</v>
      </c>
    </row>
    <row r="24" spans="1:10" x14ac:dyDescent="0.35">
      <c r="A24" s="6"/>
      <c r="B24" s="15" t="s">
        <v>35</v>
      </c>
      <c r="C24" s="9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6">
        <f t="shared" si="0"/>
        <v>0</v>
      </c>
    </row>
    <row r="25" spans="1:10" x14ac:dyDescent="0.35">
      <c r="A25" s="6"/>
      <c r="B25" s="5" t="s">
        <v>36</v>
      </c>
      <c r="C25" s="9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6">
        <f t="shared" si="0"/>
        <v>0</v>
      </c>
    </row>
    <row r="26" spans="1:10" ht="15" thickBot="1" x14ac:dyDescent="0.4">
      <c r="A26" s="17"/>
      <c r="B26" s="18" t="s">
        <v>72</v>
      </c>
      <c r="C26" s="19">
        <v>1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1">
        <f t="shared" si="0"/>
        <v>1</v>
      </c>
    </row>
    <row r="27" spans="1:10" x14ac:dyDescent="0.35">
      <c r="A27" s="22" t="s">
        <v>4</v>
      </c>
      <c r="B27" s="23" t="s">
        <v>33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5">
        <f t="shared" si="0"/>
        <v>0</v>
      </c>
    </row>
    <row r="28" spans="1:10" x14ac:dyDescent="0.35">
      <c r="A28" s="6"/>
      <c r="B28" s="5" t="s">
        <v>34</v>
      </c>
      <c r="C28" s="9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6">
        <f t="shared" si="0"/>
        <v>0</v>
      </c>
    </row>
    <row r="29" spans="1:10" x14ac:dyDescent="0.35">
      <c r="A29" s="6"/>
      <c r="B29" s="15" t="s">
        <v>35</v>
      </c>
      <c r="C29" s="9">
        <v>0</v>
      </c>
      <c r="D29" s="12">
        <v>1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6">
        <f t="shared" si="0"/>
        <v>1</v>
      </c>
    </row>
    <row r="30" spans="1:10" x14ac:dyDescent="0.35">
      <c r="A30" s="6"/>
      <c r="B30" s="5" t="s">
        <v>36</v>
      </c>
      <c r="C30" s="9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6">
        <f t="shared" si="0"/>
        <v>0</v>
      </c>
    </row>
    <row r="31" spans="1:10" ht="15" thickBot="1" x14ac:dyDescent="0.4">
      <c r="A31" s="17"/>
      <c r="B31" s="18" t="s">
        <v>72</v>
      </c>
      <c r="C31" s="19">
        <v>2</v>
      </c>
      <c r="D31" s="20">
        <v>4</v>
      </c>
      <c r="E31" s="20">
        <v>0</v>
      </c>
      <c r="F31" s="20">
        <v>0</v>
      </c>
      <c r="G31" s="20">
        <v>1</v>
      </c>
      <c r="H31" s="20">
        <v>0</v>
      </c>
      <c r="I31" s="20">
        <v>0</v>
      </c>
      <c r="J31" s="21">
        <f t="shared" si="0"/>
        <v>7</v>
      </c>
    </row>
    <row r="32" spans="1:10" x14ac:dyDescent="0.35">
      <c r="A32" s="22" t="s">
        <v>5</v>
      </c>
      <c r="B32" s="23" t="s">
        <v>33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5">
        <f t="shared" si="0"/>
        <v>0</v>
      </c>
    </row>
    <row r="33" spans="1:10" x14ac:dyDescent="0.35">
      <c r="A33" s="6"/>
      <c r="B33" s="5" t="s">
        <v>34</v>
      </c>
      <c r="C33" s="9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6">
        <f t="shared" si="0"/>
        <v>0</v>
      </c>
    </row>
    <row r="34" spans="1:10" x14ac:dyDescent="0.35">
      <c r="A34" s="6"/>
      <c r="B34" s="15" t="s">
        <v>35</v>
      </c>
      <c r="C34" s="9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6">
        <f t="shared" si="0"/>
        <v>0</v>
      </c>
    </row>
    <row r="35" spans="1:10" x14ac:dyDescent="0.35">
      <c r="A35" s="6"/>
      <c r="B35" s="5" t="s">
        <v>36</v>
      </c>
      <c r="C35" s="9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6">
        <f t="shared" si="0"/>
        <v>0</v>
      </c>
    </row>
    <row r="36" spans="1:10" ht="15" thickBot="1" x14ac:dyDescent="0.4">
      <c r="A36" s="17"/>
      <c r="B36" s="18" t="s">
        <v>72</v>
      </c>
      <c r="C36" s="19">
        <v>0</v>
      </c>
      <c r="D36" s="20">
        <v>0</v>
      </c>
      <c r="E36" s="20">
        <v>0</v>
      </c>
      <c r="F36" s="20">
        <v>1</v>
      </c>
      <c r="G36" s="20">
        <v>0</v>
      </c>
      <c r="H36" s="20">
        <v>0</v>
      </c>
      <c r="I36" s="20">
        <v>0</v>
      </c>
      <c r="J36" s="21">
        <f t="shared" si="0"/>
        <v>1</v>
      </c>
    </row>
    <row r="37" spans="1:10" x14ac:dyDescent="0.35">
      <c r="A37" s="22" t="s">
        <v>6</v>
      </c>
      <c r="B37" s="23" t="s">
        <v>33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5">
        <f t="shared" si="0"/>
        <v>0</v>
      </c>
    </row>
    <row r="38" spans="1:10" x14ac:dyDescent="0.35">
      <c r="A38" s="6"/>
      <c r="B38" s="5" t="s">
        <v>34</v>
      </c>
      <c r="C38" s="9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6">
        <f t="shared" si="0"/>
        <v>0</v>
      </c>
    </row>
    <row r="39" spans="1:10" x14ac:dyDescent="0.35">
      <c r="A39" s="6"/>
      <c r="B39" s="15" t="s">
        <v>35</v>
      </c>
      <c r="C39" s="9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6">
        <f t="shared" si="0"/>
        <v>0</v>
      </c>
    </row>
    <row r="40" spans="1:10" x14ac:dyDescent="0.35">
      <c r="A40" s="6"/>
      <c r="B40" s="5" t="s">
        <v>36</v>
      </c>
      <c r="C40" s="9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6">
        <f t="shared" si="0"/>
        <v>0</v>
      </c>
    </row>
    <row r="41" spans="1:10" ht="15" thickBot="1" x14ac:dyDescent="0.4">
      <c r="A41" s="17"/>
      <c r="B41" s="18" t="s">
        <v>72</v>
      </c>
      <c r="C41" s="19">
        <v>0</v>
      </c>
      <c r="D41" s="20">
        <v>0</v>
      </c>
      <c r="E41" s="20">
        <v>1</v>
      </c>
      <c r="F41" s="20">
        <v>1</v>
      </c>
      <c r="G41" s="20">
        <v>0</v>
      </c>
      <c r="H41" s="20">
        <v>0</v>
      </c>
      <c r="I41" s="20">
        <v>0</v>
      </c>
      <c r="J41" s="21">
        <f t="shared" si="0"/>
        <v>2</v>
      </c>
    </row>
    <row r="42" spans="1:10" x14ac:dyDescent="0.35">
      <c r="A42" s="22" t="s">
        <v>7</v>
      </c>
      <c r="B42" s="23" t="s">
        <v>33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5">
        <f t="shared" si="0"/>
        <v>0</v>
      </c>
    </row>
    <row r="43" spans="1:10" x14ac:dyDescent="0.35">
      <c r="A43" s="6"/>
      <c r="B43" s="5" t="s">
        <v>34</v>
      </c>
      <c r="C43" s="9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6">
        <f t="shared" si="0"/>
        <v>0</v>
      </c>
    </row>
    <row r="44" spans="1:10" x14ac:dyDescent="0.35">
      <c r="A44" s="6"/>
      <c r="B44" s="15" t="s">
        <v>35</v>
      </c>
      <c r="C44" s="9">
        <v>1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6">
        <f t="shared" si="0"/>
        <v>1</v>
      </c>
    </row>
    <row r="45" spans="1:10" x14ac:dyDescent="0.35">
      <c r="A45" s="6"/>
      <c r="B45" s="5" t="s">
        <v>36</v>
      </c>
      <c r="C45" s="9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6">
        <f t="shared" si="0"/>
        <v>0</v>
      </c>
    </row>
    <row r="46" spans="1:10" x14ac:dyDescent="0.35">
      <c r="A46" s="17"/>
      <c r="B46" s="18" t="s">
        <v>72</v>
      </c>
      <c r="C46" s="19">
        <v>1</v>
      </c>
      <c r="D46" s="20">
        <v>0</v>
      </c>
      <c r="E46" s="20">
        <v>1</v>
      </c>
      <c r="F46" s="20">
        <v>0</v>
      </c>
      <c r="G46" s="20">
        <v>0</v>
      </c>
      <c r="H46" s="20">
        <v>0</v>
      </c>
      <c r="I46" s="20">
        <v>0</v>
      </c>
      <c r="J46" s="21">
        <f t="shared" si="0"/>
        <v>2</v>
      </c>
    </row>
    <row r="47" spans="1:10" x14ac:dyDescent="0.35">
      <c r="A47" s="26" t="s">
        <v>73</v>
      </c>
      <c r="B47" s="27"/>
      <c r="C47" s="28">
        <f t="shared" ref="C47:I47" si="1">SUM(C12:C46)</f>
        <v>6</v>
      </c>
      <c r="D47" s="28">
        <f t="shared" si="1"/>
        <v>5</v>
      </c>
      <c r="E47" s="28">
        <f t="shared" si="1"/>
        <v>2</v>
      </c>
      <c r="F47" s="27">
        <f t="shared" si="1"/>
        <v>4</v>
      </c>
      <c r="G47" s="28">
        <f t="shared" si="1"/>
        <v>1</v>
      </c>
      <c r="H47" s="28">
        <f t="shared" si="1"/>
        <v>0</v>
      </c>
      <c r="I47" s="28">
        <f t="shared" si="1"/>
        <v>0</v>
      </c>
      <c r="J47" s="28">
        <f>SUM(J12:J46)</f>
        <v>18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921A7-8E77-4F9C-85E1-4B3CC316DA07}">
  <sheetPr codeName="Hoja11"/>
  <dimension ref="A1:G50"/>
  <sheetViews>
    <sheetView workbookViewId="0">
      <selection activeCell="I50" sqref="I50"/>
    </sheetView>
  </sheetViews>
  <sheetFormatPr defaultColWidth="9.08984375" defaultRowHeight="14.5" x14ac:dyDescent="0.35"/>
  <cols>
    <col min="1" max="1" width="15.453125" bestFit="1" customWidth="1"/>
    <col min="2" max="2" width="26.6328125" style="33" bestFit="1" customWidth="1"/>
    <col min="3" max="3" width="15.54296875" bestFit="1" customWidth="1"/>
    <col min="4" max="4" width="19.54296875" bestFit="1" customWidth="1"/>
    <col min="5" max="5" width="17.36328125" bestFit="1" customWidth="1"/>
    <col min="6" max="6" width="8.08984375" bestFit="1" customWidth="1"/>
    <col min="7" max="7" width="28" bestFit="1" customWidth="1"/>
  </cols>
  <sheetData>
    <row r="1" spans="1:7" ht="28.5" x14ac:dyDescent="0.65">
      <c r="A1" s="29" t="s">
        <v>74</v>
      </c>
      <c r="B1" s="30" t="s">
        <v>75</v>
      </c>
      <c r="C1" s="15" t="s">
        <v>33</v>
      </c>
      <c r="D1" s="5" t="s">
        <v>34</v>
      </c>
      <c r="E1" s="15" t="s">
        <v>35</v>
      </c>
      <c r="F1" s="5" t="s">
        <v>36</v>
      </c>
      <c r="G1" s="15" t="s">
        <v>72</v>
      </c>
    </row>
    <row r="2" spans="1:7" x14ac:dyDescent="0.35">
      <c r="A2" s="6" t="s">
        <v>1</v>
      </c>
      <c r="B2" s="7" t="s">
        <v>39</v>
      </c>
      <c r="C2" s="31">
        <v>0</v>
      </c>
      <c r="D2" s="32">
        <v>0</v>
      </c>
      <c r="E2" s="31">
        <v>0</v>
      </c>
      <c r="F2" s="32">
        <v>0</v>
      </c>
      <c r="G2" s="31">
        <v>0</v>
      </c>
    </row>
    <row r="3" spans="1:7" x14ac:dyDescent="0.35">
      <c r="A3" s="6"/>
      <c r="B3" s="10" t="s">
        <v>40</v>
      </c>
      <c r="C3" s="31">
        <v>0</v>
      </c>
      <c r="D3" s="32">
        <v>0</v>
      </c>
      <c r="E3" s="31">
        <v>0</v>
      </c>
      <c r="F3" s="32">
        <v>0</v>
      </c>
      <c r="G3" s="31">
        <v>0</v>
      </c>
    </row>
    <row r="4" spans="1:7" x14ac:dyDescent="0.35">
      <c r="A4" s="6"/>
      <c r="B4" s="10" t="s">
        <v>37</v>
      </c>
      <c r="C4" s="31">
        <v>0</v>
      </c>
      <c r="D4" s="32">
        <v>0</v>
      </c>
      <c r="E4" s="31">
        <v>0</v>
      </c>
      <c r="F4" s="32">
        <v>0</v>
      </c>
      <c r="G4" s="31">
        <v>0</v>
      </c>
    </row>
    <row r="5" spans="1:7" x14ac:dyDescent="0.35">
      <c r="A5" s="6"/>
      <c r="B5" s="10" t="s">
        <v>38</v>
      </c>
      <c r="C5" s="31">
        <v>0</v>
      </c>
      <c r="D5" s="32">
        <v>0</v>
      </c>
      <c r="E5" s="31">
        <v>0</v>
      </c>
      <c r="F5" s="32">
        <v>0</v>
      </c>
      <c r="G5" s="31">
        <v>1</v>
      </c>
    </row>
    <row r="6" spans="1:7" x14ac:dyDescent="0.35">
      <c r="A6" s="6"/>
      <c r="B6" s="10" t="s">
        <v>68</v>
      </c>
      <c r="C6" s="31">
        <v>0</v>
      </c>
      <c r="D6" s="32">
        <v>0</v>
      </c>
      <c r="E6" s="31">
        <v>0</v>
      </c>
      <c r="F6" s="32">
        <v>0</v>
      </c>
      <c r="G6" s="31">
        <v>0</v>
      </c>
    </row>
    <row r="7" spans="1:7" x14ac:dyDescent="0.35">
      <c r="A7" s="6"/>
      <c r="B7" s="10" t="s">
        <v>69</v>
      </c>
      <c r="C7" s="31">
        <v>0</v>
      </c>
      <c r="D7" s="32">
        <v>0</v>
      </c>
      <c r="E7" s="31">
        <v>0</v>
      </c>
      <c r="F7" s="32">
        <v>0</v>
      </c>
      <c r="G7" s="31">
        <v>0</v>
      </c>
    </row>
    <row r="8" spans="1:7" x14ac:dyDescent="0.35">
      <c r="A8" s="6"/>
      <c r="B8" s="10" t="s">
        <v>70</v>
      </c>
      <c r="C8" s="31">
        <v>0</v>
      </c>
      <c r="D8" s="32">
        <v>0</v>
      </c>
      <c r="E8" s="31">
        <v>0</v>
      </c>
      <c r="F8" s="32">
        <v>0</v>
      </c>
      <c r="G8" s="31">
        <v>0</v>
      </c>
    </row>
    <row r="9" spans="1:7" x14ac:dyDescent="0.35">
      <c r="A9" s="6" t="s">
        <v>2</v>
      </c>
      <c r="B9" s="7" t="s">
        <v>39</v>
      </c>
      <c r="C9" s="31">
        <v>0</v>
      </c>
      <c r="D9" s="32">
        <v>0</v>
      </c>
      <c r="E9" s="31">
        <v>0</v>
      </c>
      <c r="F9" s="32">
        <v>0</v>
      </c>
      <c r="G9" s="31">
        <v>1</v>
      </c>
    </row>
    <row r="10" spans="1:7" x14ac:dyDescent="0.35">
      <c r="A10" s="6"/>
      <c r="B10" s="10" t="s">
        <v>40</v>
      </c>
      <c r="C10" s="31">
        <v>0</v>
      </c>
      <c r="D10" s="32">
        <v>0</v>
      </c>
      <c r="E10" s="31">
        <v>0</v>
      </c>
      <c r="F10" s="32">
        <v>0</v>
      </c>
      <c r="G10" s="31">
        <v>0</v>
      </c>
    </row>
    <row r="11" spans="1:7" x14ac:dyDescent="0.35">
      <c r="A11" s="6"/>
      <c r="B11" s="10" t="s">
        <v>37</v>
      </c>
      <c r="C11" s="31">
        <v>0</v>
      </c>
      <c r="D11" s="32">
        <v>0</v>
      </c>
      <c r="E11" s="31">
        <v>0</v>
      </c>
      <c r="F11" s="32">
        <v>0</v>
      </c>
      <c r="G11" s="31">
        <v>0</v>
      </c>
    </row>
    <row r="12" spans="1:7" x14ac:dyDescent="0.35">
      <c r="A12" s="6"/>
      <c r="B12" s="10" t="s">
        <v>38</v>
      </c>
      <c r="C12" s="31">
        <v>0</v>
      </c>
      <c r="D12" s="32">
        <v>0</v>
      </c>
      <c r="E12" s="31">
        <v>0</v>
      </c>
      <c r="F12" s="32">
        <v>0</v>
      </c>
      <c r="G12" s="31">
        <v>1</v>
      </c>
    </row>
    <row r="13" spans="1:7" x14ac:dyDescent="0.35">
      <c r="A13" s="6"/>
      <c r="B13" s="10" t="s">
        <v>68</v>
      </c>
      <c r="C13" s="31">
        <v>0</v>
      </c>
      <c r="D13" s="32">
        <v>0</v>
      </c>
      <c r="E13" s="31">
        <v>0</v>
      </c>
      <c r="F13" s="32">
        <v>0</v>
      </c>
      <c r="G13" s="31">
        <v>0</v>
      </c>
    </row>
    <row r="14" spans="1:7" x14ac:dyDescent="0.35">
      <c r="A14" s="6"/>
      <c r="B14" s="10" t="s">
        <v>69</v>
      </c>
      <c r="C14" s="31">
        <v>0</v>
      </c>
      <c r="D14" s="32">
        <v>0</v>
      </c>
      <c r="E14" s="31">
        <v>0</v>
      </c>
      <c r="F14" s="32">
        <v>0</v>
      </c>
      <c r="G14" s="31">
        <v>0</v>
      </c>
    </row>
    <row r="15" spans="1:7" x14ac:dyDescent="0.35">
      <c r="A15" s="6"/>
      <c r="B15" s="10" t="s">
        <v>70</v>
      </c>
      <c r="C15" s="31">
        <v>0</v>
      </c>
      <c r="D15" s="32">
        <v>0</v>
      </c>
      <c r="E15" s="31">
        <v>0</v>
      </c>
      <c r="F15" s="32">
        <v>0</v>
      </c>
      <c r="G15" s="31">
        <v>0</v>
      </c>
    </row>
    <row r="16" spans="1:7" x14ac:dyDescent="0.35">
      <c r="A16" s="6" t="s">
        <v>3</v>
      </c>
      <c r="B16" s="7" t="s">
        <v>39</v>
      </c>
      <c r="C16" s="31">
        <v>0</v>
      </c>
      <c r="D16" s="32">
        <v>0</v>
      </c>
      <c r="E16" s="31">
        <v>1</v>
      </c>
      <c r="F16" s="32">
        <v>0</v>
      </c>
      <c r="G16" s="31">
        <v>0</v>
      </c>
    </row>
    <row r="17" spans="1:7" x14ac:dyDescent="0.35">
      <c r="A17" s="6"/>
      <c r="B17" s="10" t="s">
        <v>40</v>
      </c>
      <c r="C17" s="31">
        <v>0</v>
      </c>
      <c r="D17" s="32">
        <v>0</v>
      </c>
      <c r="E17" s="31">
        <v>0</v>
      </c>
      <c r="F17" s="32">
        <v>0</v>
      </c>
      <c r="G17" s="31">
        <v>0</v>
      </c>
    </row>
    <row r="18" spans="1:7" x14ac:dyDescent="0.35">
      <c r="A18" s="6"/>
      <c r="B18" s="10" t="s">
        <v>37</v>
      </c>
      <c r="C18" s="31">
        <v>0</v>
      </c>
      <c r="D18" s="32">
        <v>0</v>
      </c>
      <c r="E18" s="31">
        <v>0</v>
      </c>
      <c r="F18" s="32">
        <v>0</v>
      </c>
      <c r="G18" s="31">
        <v>0</v>
      </c>
    </row>
    <row r="19" spans="1:7" x14ac:dyDescent="0.35">
      <c r="A19" s="6"/>
      <c r="B19" s="10" t="s">
        <v>38</v>
      </c>
      <c r="C19" s="31">
        <v>0</v>
      </c>
      <c r="D19" s="32">
        <v>0</v>
      </c>
      <c r="E19" s="31">
        <v>0</v>
      </c>
      <c r="F19" s="32">
        <v>0</v>
      </c>
      <c r="G19" s="31">
        <v>0</v>
      </c>
    </row>
    <row r="20" spans="1:7" x14ac:dyDescent="0.35">
      <c r="A20" s="6"/>
      <c r="B20" s="10" t="s">
        <v>68</v>
      </c>
      <c r="C20" s="31">
        <v>0</v>
      </c>
      <c r="D20" s="32">
        <v>0</v>
      </c>
      <c r="E20" s="31">
        <v>0</v>
      </c>
      <c r="F20" s="32">
        <v>0</v>
      </c>
      <c r="G20" s="31">
        <v>0</v>
      </c>
    </row>
    <row r="21" spans="1:7" x14ac:dyDescent="0.35">
      <c r="A21" s="6"/>
      <c r="B21" s="10" t="s">
        <v>69</v>
      </c>
      <c r="C21" s="31">
        <v>0</v>
      </c>
      <c r="D21" s="32">
        <v>0</v>
      </c>
      <c r="E21" s="31">
        <v>0</v>
      </c>
      <c r="F21" s="32">
        <v>0</v>
      </c>
      <c r="G21" s="31">
        <v>0</v>
      </c>
    </row>
    <row r="22" spans="1:7" x14ac:dyDescent="0.35">
      <c r="A22" s="6"/>
      <c r="B22" s="10" t="s">
        <v>70</v>
      </c>
      <c r="C22" s="31">
        <v>0</v>
      </c>
      <c r="D22" s="32">
        <v>0</v>
      </c>
      <c r="E22" s="31">
        <v>0</v>
      </c>
      <c r="F22" s="32">
        <v>0</v>
      </c>
      <c r="G22" s="31">
        <v>0</v>
      </c>
    </row>
    <row r="23" spans="1:7" ht="15.75" customHeight="1" x14ac:dyDescent="0.35">
      <c r="A23" s="6" t="s">
        <v>4</v>
      </c>
      <c r="B23" s="7" t="s">
        <v>39</v>
      </c>
      <c r="C23" s="31">
        <v>0</v>
      </c>
      <c r="D23" s="32">
        <v>0</v>
      </c>
      <c r="E23" s="31">
        <v>1</v>
      </c>
      <c r="F23" s="32">
        <v>0</v>
      </c>
      <c r="G23" s="31">
        <v>2</v>
      </c>
    </row>
    <row r="24" spans="1:7" ht="15.75" customHeight="1" x14ac:dyDescent="0.35">
      <c r="A24" s="6"/>
      <c r="B24" s="10" t="s">
        <v>40</v>
      </c>
      <c r="C24" s="31">
        <v>0</v>
      </c>
      <c r="D24" s="32">
        <v>0</v>
      </c>
      <c r="E24" s="31">
        <v>1</v>
      </c>
      <c r="F24" s="32">
        <v>0</v>
      </c>
      <c r="G24" s="31">
        <v>4</v>
      </c>
    </row>
    <row r="25" spans="1:7" ht="15.75" customHeight="1" x14ac:dyDescent="0.35">
      <c r="A25" s="6"/>
      <c r="B25" s="10" t="s">
        <v>37</v>
      </c>
      <c r="C25" s="31">
        <v>0</v>
      </c>
      <c r="D25" s="32">
        <v>0</v>
      </c>
      <c r="E25" s="31">
        <v>0</v>
      </c>
      <c r="F25" s="32">
        <v>0</v>
      </c>
      <c r="G25" s="31">
        <v>0</v>
      </c>
    </row>
    <row r="26" spans="1:7" ht="15.75" customHeight="1" x14ac:dyDescent="0.35">
      <c r="A26" s="6"/>
      <c r="B26" s="10" t="s">
        <v>38</v>
      </c>
      <c r="C26" s="31">
        <v>0</v>
      </c>
      <c r="D26" s="32">
        <v>0</v>
      </c>
      <c r="E26" s="31">
        <v>0</v>
      </c>
      <c r="F26" s="32">
        <v>0</v>
      </c>
      <c r="G26" s="31">
        <v>0</v>
      </c>
    </row>
    <row r="27" spans="1:7" ht="15.75" customHeight="1" x14ac:dyDescent="0.35">
      <c r="A27" s="6"/>
      <c r="B27" s="10" t="s">
        <v>68</v>
      </c>
      <c r="C27" s="31">
        <v>0</v>
      </c>
      <c r="D27" s="32">
        <v>0</v>
      </c>
      <c r="E27" s="31">
        <v>0</v>
      </c>
      <c r="F27" s="32">
        <v>0</v>
      </c>
      <c r="G27" s="31">
        <v>1</v>
      </c>
    </row>
    <row r="28" spans="1:7" ht="15.75" customHeight="1" x14ac:dyDescent="0.35">
      <c r="A28" s="6"/>
      <c r="B28" s="10" t="s">
        <v>69</v>
      </c>
      <c r="C28" s="31">
        <v>0</v>
      </c>
      <c r="D28" s="32">
        <v>0</v>
      </c>
      <c r="E28" s="31">
        <v>0</v>
      </c>
      <c r="F28" s="32">
        <v>0</v>
      </c>
      <c r="G28" s="31">
        <v>0</v>
      </c>
    </row>
    <row r="29" spans="1:7" ht="15.75" customHeight="1" x14ac:dyDescent="0.35">
      <c r="A29" s="6"/>
      <c r="B29" s="10" t="s">
        <v>70</v>
      </c>
      <c r="C29" s="31">
        <v>0</v>
      </c>
      <c r="D29" s="32">
        <v>0</v>
      </c>
      <c r="E29" s="31">
        <v>0</v>
      </c>
      <c r="F29" s="32">
        <v>0</v>
      </c>
      <c r="G29" s="31">
        <v>0</v>
      </c>
    </row>
    <row r="30" spans="1:7" ht="15.75" customHeight="1" x14ac:dyDescent="0.35">
      <c r="A30" s="6" t="s">
        <v>5</v>
      </c>
      <c r="B30" s="7" t="s">
        <v>39</v>
      </c>
      <c r="C30" s="31">
        <v>0</v>
      </c>
      <c r="D30" s="32">
        <v>0</v>
      </c>
      <c r="E30" s="31">
        <v>0</v>
      </c>
      <c r="F30" s="32">
        <v>0</v>
      </c>
      <c r="G30" s="31">
        <v>0</v>
      </c>
    </row>
    <row r="31" spans="1:7" ht="15.75" customHeight="1" x14ac:dyDescent="0.35">
      <c r="A31" s="6"/>
      <c r="B31" s="10" t="s">
        <v>40</v>
      </c>
      <c r="C31" s="31">
        <v>0</v>
      </c>
      <c r="D31" s="32">
        <v>0</v>
      </c>
      <c r="E31" s="31">
        <v>0</v>
      </c>
      <c r="F31" s="32">
        <v>0</v>
      </c>
      <c r="G31" s="31">
        <v>0</v>
      </c>
    </row>
    <row r="32" spans="1:7" ht="15.75" customHeight="1" x14ac:dyDescent="0.35">
      <c r="A32" s="6"/>
      <c r="B32" s="10" t="s">
        <v>37</v>
      </c>
      <c r="C32" s="31">
        <v>0</v>
      </c>
      <c r="D32" s="32">
        <v>0</v>
      </c>
      <c r="E32" s="31">
        <v>0</v>
      </c>
      <c r="F32" s="32">
        <v>0</v>
      </c>
      <c r="G32" s="31">
        <v>0</v>
      </c>
    </row>
    <row r="33" spans="1:7" ht="15.75" customHeight="1" x14ac:dyDescent="0.35">
      <c r="A33" s="6"/>
      <c r="B33" s="10" t="s">
        <v>38</v>
      </c>
      <c r="C33" s="31">
        <v>0</v>
      </c>
      <c r="D33" s="32">
        <v>0</v>
      </c>
      <c r="E33" s="31">
        <v>0</v>
      </c>
      <c r="F33" s="32">
        <v>0</v>
      </c>
      <c r="G33" s="31">
        <v>1</v>
      </c>
    </row>
    <row r="34" spans="1:7" ht="15.75" customHeight="1" x14ac:dyDescent="0.35">
      <c r="A34" s="6"/>
      <c r="B34" s="10" t="s">
        <v>68</v>
      </c>
      <c r="C34" s="31">
        <v>0</v>
      </c>
      <c r="D34" s="32">
        <v>0</v>
      </c>
      <c r="E34" s="31">
        <v>0</v>
      </c>
      <c r="F34" s="32">
        <v>0</v>
      </c>
      <c r="G34" s="31">
        <v>0</v>
      </c>
    </row>
    <row r="35" spans="1:7" ht="15.75" customHeight="1" x14ac:dyDescent="0.35">
      <c r="A35" s="6"/>
      <c r="B35" s="10" t="s">
        <v>69</v>
      </c>
      <c r="C35" s="31">
        <v>0</v>
      </c>
      <c r="D35" s="32">
        <v>0</v>
      </c>
      <c r="E35" s="31">
        <v>0</v>
      </c>
      <c r="F35" s="32">
        <v>0</v>
      </c>
      <c r="G35" s="31">
        <v>0</v>
      </c>
    </row>
    <row r="36" spans="1:7" x14ac:dyDescent="0.35">
      <c r="A36" s="6"/>
      <c r="B36" s="10" t="s">
        <v>70</v>
      </c>
      <c r="C36" s="31">
        <v>0</v>
      </c>
      <c r="D36" s="32">
        <v>0</v>
      </c>
      <c r="E36" s="31">
        <v>0</v>
      </c>
      <c r="F36" s="32">
        <v>0</v>
      </c>
      <c r="G36" s="31">
        <v>0</v>
      </c>
    </row>
    <row r="37" spans="1:7" x14ac:dyDescent="0.35">
      <c r="A37" s="6" t="s">
        <v>6</v>
      </c>
      <c r="B37" s="7" t="s">
        <v>39</v>
      </c>
      <c r="C37" s="31">
        <v>0</v>
      </c>
      <c r="D37" s="32">
        <v>0</v>
      </c>
      <c r="E37" s="31">
        <v>0</v>
      </c>
      <c r="F37" s="32">
        <v>0</v>
      </c>
      <c r="G37" s="31">
        <v>0</v>
      </c>
    </row>
    <row r="38" spans="1:7" x14ac:dyDescent="0.35">
      <c r="A38" s="6"/>
      <c r="B38" s="10" t="s">
        <v>40</v>
      </c>
      <c r="C38" s="31">
        <v>0</v>
      </c>
      <c r="D38" s="32">
        <v>0</v>
      </c>
      <c r="E38" s="31">
        <v>0</v>
      </c>
      <c r="F38" s="32">
        <v>0</v>
      </c>
      <c r="G38" s="31">
        <v>0</v>
      </c>
    </row>
    <row r="39" spans="1:7" x14ac:dyDescent="0.35">
      <c r="A39" s="6"/>
      <c r="B39" s="10" t="s">
        <v>37</v>
      </c>
      <c r="C39" s="31">
        <v>0</v>
      </c>
      <c r="D39" s="32">
        <v>0</v>
      </c>
      <c r="E39" s="31">
        <v>0</v>
      </c>
      <c r="F39" s="32">
        <v>0</v>
      </c>
      <c r="G39" s="31">
        <v>1</v>
      </c>
    </row>
    <row r="40" spans="1:7" x14ac:dyDescent="0.35">
      <c r="A40" s="6"/>
      <c r="B40" s="10" t="s">
        <v>38</v>
      </c>
      <c r="C40" s="31">
        <v>0</v>
      </c>
      <c r="D40" s="32">
        <v>0</v>
      </c>
      <c r="E40" s="31">
        <v>0</v>
      </c>
      <c r="F40" s="32">
        <v>0</v>
      </c>
      <c r="G40" s="31">
        <v>1</v>
      </c>
    </row>
    <row r="41" spans="1:7" x14ac:dyDescent="0.35">
      <c r="A41" s="6"/>
      <c r="B41" s="10" t="s">
        <v>68</v>
      </c>
      <c r="C41" s="31">
        <v>0</v>
      </c>
      <c r="D41" s="32">
        <v>0</v>
      </c>
      <c r="E41" s="31">
        <v>0</v>
      </c>
      <c r="F41" s="32">
        <v>0</v>
      </c>
      <c r="G41" s="31">
        <v>0</v>
      </c>
    </row>
    <row r="42" spans="1:7" x14ac:dyDescent="0.35">
      <c r="A42" s="6"/>
      <c r="B42" s="10" t="s">
        <v>69</v>
      </c>
      <c r="C42" s="31">
        <v>0</v>
      </c>
      <c r="D42" s="32">
        <v>0</v>
      </c>
      <c r="E42" s="31">
        <v>0</v>
      </c>
      <c r="F42" s="32">
        <v>0</v>
      </c>
      <c r="G42" s="31">
        <v>0</v>
      </c>
    </row>
    <row r="43" spans="1:7" x14ac:dyDescent="0.35">
      <c r="A43" s="6"/>
      <c r="B43" s="10" t="s">
        <v>70</v>
      </c>
      <c r="C43" s="31">
        <v>0</v>
      </c>
      <c r="D43" s="32">
        <v>0</v>
      </c>
      <c r="E43" s="31">
        <v>0</v>
      </c>
      <c r="F43" s="32">
        <v>0</v>
      </c>
      <c r="G43" s="31">
        <v>0</v>
      </c>
    </row>
    <row r="44" spans="1:7" x14ac:dyDescent="0.35">
      <c r="A44" s="6" t="s">
        <v>7</v>
      </c>
      <c r="B44" s="7" t="s">
        <v>39</v>
      </c>
      <c r="C44" s="31">
        <v>0</v>
      </c>
      <c r="D44" s="32">
        <v>0</v>
      </c>
      <c r="E44" s="31">
        <v>1</v>
      </c>
      <c r="F44" s="32">
        <v>0</v>
      </c>
      <c r="G44" s="31">
        <v>1</v>
      </c>
    </row>
    <row r="45" spans="1:7" x14ac:dyDescent="0.35">
      <c r="A45" s="6"/>
      <c r="B45" s="10" t="s">
        <v>40</v>
      </c>
      <c r="C45" s="31">
        <v>0</v>
      </c>
      <c r="D45" s="32">
        <v>0</v>
      </c>
      <c r="E45" s="31">
        <v>0</v>
      </c>
      <c r="F45" s="32">
        <v>0</v>
      </c>
      <c r="G45" s="31">
        <v>0</v>
      </c>
    </row>
    <row r="46" spans="1:7" x14ac:dyDescent="0.35">
      <c r="A46" s="6"/>
      <c r="B46" s="10" t="s">
        <v>37</v>
      </c>
      <c r="C46" s="31">
        <v>0</v>
      </c>
      <c r="D46" s="32">
        <v>0</v>
      </c>
      <c r="E46" s="31">
        <v>0</v>
      </c>
      <c r="F46" s="32">
        <v>0</v>
      </c>
      <c r="G46" s="31">
        <v>1</v>
      </c>
    </row>
    <row r="47" spans="1:7" x14ac:dyDescent="0.35">
      <c r="A47" s="6"/>
      <c r="B47" s="10" t="s">
        <v>38</v>
      </c>
      <c r="C47" s="31">
        <v>0</v>
      </c>
      <c r="D47" s="32">
        <v>0</v>
      </c>
      <c r="E47" s="31">
        <v>0</v>
      </c>
      <c r="F47" s="32">
        <v>0</v>
      </c>
      <c r="G47" s="31">
        <v>0</v>
      </c>
    </row>
    <row r="48" spans="1:7" x14ac:dyDescent="0.35">
      <c r="A48" s="6"/>
      <c r="B48" s="10" t="s">
        <v>68</v>
      </c>
      <c r="C48" s="31">
        <v>0</v>
      </c>
      <c r="D48" s="32">
        <v>0</v>
      </c>
      <c r="E48" s="31">
        <v>0</v>
      </c>
      <c r="F48" s="32">
        <v>0</v>
      </c>
      <c r="G48" s="31">
        <v>0</v>
      </c>
    </row>
    <row r="49" spans="1:7" x14ac:dyDescent="0.35">
      <c r="A49" s="6"/>
      <c r="B49" s="10" t="s">
        <v>69</v>
      </c>
      <c r="C49" s="31">
        <v>0</v>
      </c>
      <c r="D49" s="32">
        <v>0</v>
      </c>
      <c r="E49" s="31">
        <v>0</v>
      </c>
      <c r="F49" s="32">
        <v>0</v>
      </c>
      <c r="G49" s="31">
        <v>0</v>
      </c>
    </row>
    <row r="50" spans="1:7" x14ac:dyDescent="0.35">
      <c r="A50" s="6"/>
      <c r="B50" s="10" t="s">
        <v>70</v>
      </c>
      <c r="C50" s="31">
        <v>0</v>
      </c>
      <c r="D50" s="32">
        <v>0</v>
      </c>
      <c r="E50" s="31">
        <v>0</v>
      </c>
      <c r="F50" s="32">
        <v>0</v>
      </c>
      <c r="G50" s="31">
        <v>0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F26CE-54EA-42B8-9C00-F23EFE36E91B}">
  <sheetPr codeName="Hoja12"/>
  <dimension ref="A1:G50"/>
  <sheetViews>
    <sheetView topLeftCell="A49" workbookViewId="0">
      <selection activeCell="I50" sqref="I50"/>
    </sheetView>
  </sheetViews>
  <sheetFormatPr defaultColWidth="9.08984375" defaultRowHeight="14.5" x14ac:dyDescent="0.35"/>
  <sheetData>
    <row r="1" spans="1:7" x14ac:dyDescent="0.35">
      <c r="A1" t="s">
        <v>76</v>
      </c>
      <c r="B1" t="s">
        <v>42</v>
      </c>
      <c r="C1" t="s">
        <v>33</v>
      </c>
      <c r="D1" t="s">
        <v>34</v>
      </c>
      <c r="E1" t="s">
        <v>35</v>
      </c>
      <c r="F1" t="s">
        <v>36</v>
      </c>
      <c r="G1" t="s">
        <v>72</v>
      </c>
    </row>
    <row r="2" spans="1:7" x14ac:dyDescent="0.35">
      <c r="A2" t="s">
        <v>47</v>
      </c>
      <c r="B2" t="s">
        <v>1</v>
      </c>
      <c r="C2" s="1">
        <v>0</v>
      </c>
      <c r="D2" s="1">
        <v>0</v>
      </c>
      <c r="E2" s="1">
        <v>0</v>
      </c>
      <c r="F2" s="1">
        <v>0</v>
      </c>
      <c r="G2" s="1">
        <v>0</v>
      </c>
    </row>
    <row r="3" spans="1:7" x14ac:dyDescent="0.35">
      <c r="B3" t="s">
        <v>2</v>
      </c>
      <c r="C3" s="1">
        <v>0</v>
      </c>
      <c r="D3" s="1">
        <v>0</v>
      </c>
      <c r="E3" s="1">
        <v>0</v>
      </c>
      <c r="F3" s="1">
        <v>0</v>
      </c>
      <c r="G3" s="1">
        <v>1</v>
      </c>
    </row>
    <row r="4" spans="1:7" x14ac:dyDescent="0.35">
      <c r="B4" t="s">
        <v>3</v>
      </c>
      <c r="C4" s="1">
        <v>0</v>
      </c>
      <c r="D4" s="1">
        <v>0</v>
      </c>
      <c r="E4" s="1">
        <v>0</v>
      </c>
      <c r="F4" s="1">
        <v>0</v>
      </c>
      <c r="G4" s="1">
        <v>0</v>
      </c>
    </row>
    <row r="5" spans="1:7" x14ac:dyDescent="0.35">
      <c r="B5" t="s">
        <v>4</v>
      </c>
      <c r="C5" s="1">
        <v>0</v>
      </c>
      <c r="D5" s="1">
        <v>0</v>
      </c>
      <c r="E5" s="1">
        <v>1</v>
      </c>
      <c r="F5" s="1">
        <v>0</v>
      </c>
      <c r="G5" s="1">
        <v>2</v>
      </c>
    </row>
    <row r="6" spans="1:7" x14ac:dyDescent="0.35">
      <c r="B6" t="s">
        <v>5</v>
      </c>
      <c r="C6" s="1">
        <v>0</v>
      </c>
      <c r="D6" s="1">
        <v>0</v>
      </c>
      <c r="E6" s="1">
        <v>0</v>
      </c>
      <c r="F6" s="1">
        <v>0</v>
      </c>
      <c r="G6" s="1">
        <v>0</v>
      </c>
    </row>
    <row r="7" spans="1:7" x14ac:dyDescent="0.35">
      <c r="B7" t="s">
        <v>6</v>
      </c>
      <c r="C7" s="1">
        <v>0</v>
      </c>
      <c r="D7" s="1">
        <v>0</v>
      </c>
      <c r="E7" s="1">
        <v>0</v>
      </c>
      <c r="F7" s="1">
        <v>0</v>
      </c>
      <c r="G7" s="1">
        <v>0</v>
      </c>
    </row>
    <row r="8" spans="1:7" x14ac:dyDescent="0.35">
      <c r="B8" t="s">
        <v>7</v>
      </c>
      <c r="C8" s="1">
        <v>0</v>
      </c>
      <c r="D8" s="1">
        <v>0</v>
      </c>
      <c r="E8" s="1">
        <v>1</v>
      </c>
      <c r="F8" s="1">
        <v>0</v>
      </c>
      <c r="G8" s="1">
        <v>1</v>
      </c>
    </row>
    <row r="9" spans="1:7" x14ac:dyDescent="0.35">
      <c r="A9" t="s">
        <v>45</v>
      </c>
      <c r="B9" t="s">
        <v>1</v>
      </c>
      <c r="C9" s="1">
        <v>0</v>
      </c>
      <c r="D9" s="1">
        <v>0</v>
      </c>
      <c r="E9" s="1">
        <v>0</v>
      </c>
      <c r="F9" s="1">
        <v>0</v>
      </c>
      <c r="G9" s="1">
        <v>0</v>
      </c>
    </row>
    <row r="10" spans="1:7" x14ac:dyDescent="0.35">
      <c r="B10" t="s">
        <v>2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</row>
    <row r="11" spans="1:7" x14ac:dyDescent="0.35">
      <c r="B11" t="s">
        <v>3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</row>
    <row r="12" spans="1:7" x14ac:dyDescent="0.35">
      <c r="B12" t="s">
        <v>4</v>
      </c>
      <c r="C12" s="1">
        <v>0</v>
      </c>
      <c r="D12" s="1">
        <v>0</v>
      </c>
      <c r="E12" s="1">
        <v>1</v>
      </c>
      <c r="F12" s="1">
        <v>0</v>
      </c>
      <c r="G12" s="1">
        <v>4</v>
      </c>
    </row>
    <row r="13" spans="1:7" x14ac:dyDescent="0.35">
      <c r="B13" t="s">
        <v>5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</row>
    <row r="14" spans="1:7" x14ac:dyDescent="0.35">
      <c r="B14" t="s">
        <v>6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</row>
    <row r="15" spans="1:7" x14ac:dyDescent="0.35">
      <c r="B15" t="s">
        <v>7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</row>
    <row r="16" spans="1:7" x14ac:dyDescent="0.35">
      <c r="A16" t="s">
        <v>44</v>
      </c>
      <c r="B16" t="s">
        <v>1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</row>
    <row r="17" spans="1:7" x14ac:dyDescent="0.35">
      <c r="B17" t="s">
        <v>2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</row>
    <row r="18" spans="1:7" x14ac:dyDescent="0.35">
      <c r="B18" t="s">
        <v>3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</row>
    <row r="19" spans="1:7" x14ac:dyDescent="0.35">
      <c r="B19" t="s">
        <v>4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</row>
    <row r="20" spans="1:7" x14ac:dyDescent="0.35">
      <c r="B20" t="s">
        <v>5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</row>
    <row r="21" spans="1:7" x14ac:dyDescent="0.35">
      <c r="B21" t="s">
        <v>6</v>
      </c>
      <c r="C21" s="1">
        <v>0</v>
      </c>
      <c r="D21" s="1">
        <v>0</v>
      </c>
      <c r="E21" s="1">
        <v>0</v>
      </c>
      <c r="F21" s="1">
        <v>0</v>
      </c>
      <c r="G21" s="1">
        <v>1</v>
      </c>
    </row>
    <row r="22" spans="1:7" x14ac:dyDescent="0.35">
      <c r="B22" t="s">
        <v>7</v>
      </c>
      <c r="C22" s="1">
        <v>0</v>
      </c>
      <c r="D22" s="1">
        <v>0</v>
      </c>
      <c r="E22" s="1">
        <v>0</v>
      </c>
      <c r="F22" s="1">
        <v>0</v>
      </c>
      <c r="G22" s="1">
        <v>1</v>
      </c>
    </row>
    <row r="23" spans="1:7" x14ac:dyDescent="0.35">
      <c r="A23" t="s">
        <v>43</v>
      </c>
      <c r="B23" t="s">
        <v>1</v>
      </c>
      <c r="C23" s="1">
        <v>0</v>
      </c>
      <c r="D23" s="1">
        <v>0</v>
      </c>
      <c r="E23" s="1">
        <v>0</v>
      </c>
      <c r="F23" s="1">
        <v>0</v>
      </c>
      <c r="G23" s="1">
        <v>1</v>
      </c>
    </row>
    <row r="24" spans="1:7" x14ac:dyDescent="0.35">
      <c r="B24" t="s">
        <v>2</v>
      </c>
      <c r="C24" s="1">
        <v>0</v>
      </c>
      <c r="D24" s="1">
        <v>0</v>
      </c>
      <c r="E24" s="1">
        <v>0</v>
      </c>
      <c r="F24" s="1">
        <v>0</v>
      </c>
      <c r="G24" s="1">
        <v>1</v>
      </c>
    </row>
    <row r="25" spans="1:7" x14ac:dyDescent="0.35">
      <c r="B25" t="s">
        <v>3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</row>
    <row r="26" spans="1:7" x14ac:dyDescent="0.35">
      <c r="B26" t="s">
        <v>4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</row>
    <row r="27" spans="1:7" x14ac:dyDescent="0.35">
      <c r="B27" t="s">
        <v>5</v>
      </c>
      <c r="C27" s="1">
        <v>0</v>
      </c>
      <c r="D27" s="1">
        <v>0</v>
      </c>
      <c r="E27" s="1">
        <v>0</v>
      </c>
      <c r="F27" s="1">
        <v>0</v>
      </c>
      <c r="G27" s="1">
        <v>1</v>
      </c>
    </row>
    <row r="28" spans="1:7" x14ac:dyDescent="0.35">
      <c r="B28" t="s">
        <v>6</v>
      </c>
      <c r="C28" s="1">
        <v>0</v>
      </c>
      <c r="D28" s="1">
        <v>0</v>
      </c>
      <c r="E28" s="1">
        <v>0</v>
      </c>
      <c r="F28" s="1">
        <v>0</v>
      </c>
      <c r="G28" s="1">
        <v>1</v>
      </c>
    </row>
    <row r="29" spans="1:7" x14ac:dyDescent="0.35">
      <c r="B29" t="s">
        <v>7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</row>
    <row r="30" spans="1:7" x14ac:dyDescent="0.35">
      <c r="A30" t="s">
        <v>46</v>
      </c>
      <c r="B30" t="s">
        <v>1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</row>
    <row r="31" spans="1:7" x14ac:dyDescent="0.35">
      <c r="B31" t="s">
        <v>2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</row>
    <row r="32" spans="1:7" x14ac:dyDescent="0.35">
      <c r="B32" t="s">
        <v>3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</row>
    <row r="33" spans="1:7" x14ac:dyDescent="0.35">
      <c r="B33" t="s">
        <v>4</v>
      </c>
      <c r="C33" s="1">
        <v>0</v>
      </c>
      <c r="D33" s="1">
        <v>0</v>
      </c>
      <c r="E33" s="1">
        <v>0</v>
      </c>
      <c r="F33" s="1">
        <v>0</v>
      </c>
      <c r="G33" s="1">
        <v>1</v>
      </c>
    </row>
    <row r="34" spans="1:7" x14ac:dyDescent="0.35">
      <c r="B34" t="s">
        <v>5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</row>
    <row r="35" spans="1:7" x14ac:dyDescent="0.35">
      <c r="B35" t="s">
        <v>6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</row>
    <row r="36" spans="1:7" x14ac:dyDescent="0.35">
      <c r="B36" t="s">
        <v>7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</row>
    <row r="37" spans="1:7" x14ac:dyDescent="0.35">
      <c r="A37" t="s">
        <v>48</v>
      </c>
      <c r="B37" t="s">
        <v>1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</row>
    <row r="38" spans="1:7" x14ac:dyDescent="0.35">
      <c r="B38" t="s">
        <v>2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</row>
    <row r="39" spans="1:7" x14ac:dyDescent="0.35">
      <c r="B39" t="s">
        <v>3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</row>
    <row r="40" spans="1:7" x14ac:dyDescent="0.35">
      <c r="B40" t="s">
        <v>4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</row>
    <row r="41" spans="1:7" x14ac:dyDescent="0.35">
      <c r="B41" t="s">
        <v>5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</row>
    <row r="42" spans="1:7" x14ac:dyDescent="0.35">
      <c r="B42" t="s">
        <v>6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</row>
    <row r="43" spans="1:7" x14ac:dyDescent="0.35">
      <c r="B43" t="s">
        <v>7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</row>
    <row r="44" spans="1:7" x14ac:dyDescent="0.35">
      <c r="A44" t="s">
        <v>77</v>
      </c>
      <c r="B44" t="s">
        <v>1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</row>
    <row r="45" spans="1:7" x14ac:dyDescent="0.35">
      <c r="B45" t="s">
        <v>2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</row>
    <row r="46" spans="1:7" x14ac:dyDescent="0.35">
      <c r="B46" t="s">
        <v>3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</row>
    <row r="47" spans="1:7" x14ac:dyDescent="0.35">
      <c r="B47" t="s">
        <v>4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</row>
    <row r="48" spans="1:7" x14ac:dyDescent="0.35">
      <c r="B48" t="s">
        <v>5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</row>
    <row r="49" spans="2:7" x14ac:dyDescent="0.35">
      <c r="B49" t="s">
        <v>6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</row>
    <row r="50" spans="2:7" x14ac:dyDescent="0.35">
      <c r="B50" t="s">
        <v>7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defa4170-0d19-0005-0004-bc88714345d2}" enabled="1" method="Standard" siteId="{31289701-2511-4b48-b59d-bfc969d3a98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KPI'S METRICAS ACCIDENTES</vt:lpstr>
      <vt:lpstr>CHARLAS DE SEGURIDAD GRAPH</vt:lpstr>
      <vt:lpstr>MES-EVENTO POR LUGAR ALL</vt:lpstr>
      <vt:lpstr>MES-LUGAR POR EVENTO</vt:lpstr>
      <vt:lpstr>LUGAR-MES POR EVENTO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2026-03-26T23:46:35Z</dcterms:created>
  <dcterms:modified xsi:type="dcterms:W3CDTF">2026-03-27T16:06:56Z</dcterms:modified>
  <cp:category/>
  <cp:contentStatus/>
</cp:coreProperties>
</file>