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rsppr-my.sharepoint.com/personal/bmulero_jrsp_pr_gov/Documents/Desktop/WEB PAGE/NEW_WEB/1/"/>
    </mc:Choice>
  </mc:AlternateContent>
  <xr:revisionPtr revIDLastSave="0" documentId="8_{2D1CE903-CB17-49E7-8952-2749E8BDCB09}" xr6:coauthVersionLast="47" xr6:coauthVersionMax="47" xr10:uidLastSave="{00000000-0000-0000-0000-000000000000}"/>
  <bookViews>
    <workbookView xWindow="-110" yWindow="-110" windowWidth="19420" windowHeight="10300" xr2:uid="{A670D233-1E8D-468A-AD86-03B6078B3813}"/>
  </bookViews>
  <sheets>
    <sheet name="PVRR" sheetId="34" r:id="rId1"/>
    <sheet name="T&amp;D Infrastructure" sheetId="29" r:id="rId2"/>
    <sheet name="Additions" sheetId="26" r:id="rId3"/>
    <sheet name="Retirements" sheetId="27" r:id="rId4"/>
    <sheet name="Biodiesel" sheetId="25" r:id="rId5"/>
  </sheets>
  <externalReferences>
    <externalReference r:id="rId6"/>
  </externalReferences>
  <definedNames>
    <definedName name="_1__123Graph_AChart_2F" hidden="1">#REF!</definedName>
    <definedName name="_10__123Graph_BChart_7I" hidden="1">#REF!</definedName>
    <definedName name="_11__123Graph_BChart_8I" hidden="1">#REF!</definedName>
    <definedName name="_12__123Graph_AChart_7I" hidden="1">#REF!</definedName>
    <definedName name="_12__123Graph_BChart_9I" hidden="1">#REF!</definedName>
    <definedName name="_13__123Graph_CChart_2F" hidden="1">#REF!</definedName>
    <definedName name="_14__123Graph_CChart_3F" hidden="1">#REF!</definedName>
    <definedName name="_15__123Graph_AChart_8I" hidden="1">#REF!</definedName>
    <definedName name="_15__123Graph_CChart_6I" hidden="1">#REF!</definedName>
    <definedName name="_16__123Graph_CChart_7I" hidden="1">#REF!</definedName>
    <definedName name="_17__123Graph_CChart_8I" hidden="1">#REF!</definedName>
    <definedName name="_18__123Graph_AChart_9I" hidden="1">#REF!</definedName>
    <definedName name="_18__123Graph_CChart_9I" hidden="1">#REF!</definedName>
    <definedName name="_19__123Graph_DChart_2F" hidden="1">#REF!</definedName>
    <definedName name="_2__123Graph_AChart_3F" hidden="1">#REF!</definedName>
    <definedName name="_20__123Graph_DChart_3F" hidden="1">#REF!</definedName>
    <definedName name="_21__123Graph_BChart_2F" hidden="1">#REF!</definedName>
    <definedName name="_21__123Graph_DChart_6I" hidden="1">#REF!</definedName>
    <definedName name="_22__123Graph_DChart_7I" hidden="1">#REF!</definedName>
    <definedName name="_23__123Graph_DChart_8I" hidden="1">#REF!</definedName>
    <definedName name="_24__123Graph_BChart_3F" hidden="1">#REF!</definedName>
    <definedName name="_24__123Graph_DChart_9I" hidden="1">#REF!</definedName>
    <definedName name="_25__123Graph_XChart_3F" hidden="1">#REF!</definedName>
    <definedName name="_26__123Graph_XChart_7I" hidden="1">#REF!</definedName>
    <definedName name="_27__123Graph_BChart_6I" hidden="1">#REF!</definedName>
    <definedName name="_27__123Graph_XChart_9I" hidden="1">#REF!</definedName>
    <definedName name="_3__123Graph_AChart_2F" hidden="1">#REF!</definedName>
    <definedName name="_3__123Graph_AChart_6I" hidden="1">#REF!</definedName>
    <definedName name="_30__123Graph_BChart_7I" hidden="1">#REF!</definedName>
    <definedName name="_33__123Graph_BChart_8I" hidden="1">#REF!</definedName>
    <definedName name="_36__123Graph_BChart_9I" hidden="1">#REF!</definedName>
    <definedName name="_39__123Graph_CChart_2F" hidden="1">#REF!</definedName>
    <definedName name="_4__123Graph_AChart_7I" hidden="1">#REF!</definedName>
    <definedName name="_42__123Graph_CChart_3F" hidden="1">#REF!</definedName>
    <definedName name="_45__123Graph_CChart_6I" hidden="1">#REF!</definedName>
    <definedName name="_48__123Graph_CChart_7I" hidden="1">#REF!</definedName>
    <definedName name="_5__123Graph_AChart_8I" hidden="1">#REF!</definedName>
    <definedName name="_51__123Graph_CChart_8I" hidden="1">#REF!</definedName>
    <definedName name="_54__123Graph_CChart_9I" hidden="1">#REF!</definedName>
    <definedName name="_57__123Graph_DChart_2F" hidden="1">#REF!</definedName>
    <definedName name="_6__123Graph_AChart_3F" hidden="1">#REF!</definedName>
    <definedName name="_6__123Graph_AChart_9I" hidden="1">#REF!</definedName>
    <definedName name="_60__123Graph_DChart_3F" hidden="1">#REF!</definedName>
    <definedName name="_63__123Graph_DChart_6I" hidden="1">#REF!</definedName>
    <definedName name="_66__123Graph_DChart_7I" hidden="1">#REF!</definedName>
    <definedName name="_69__123Graph_DChart_8I" hidden="1">#REF!</definedName>
    <definedName name="_7__123Graph_BChart_2F" hidden="1">#REF!</definedName>
    <definedName name="_72__123Graph_DChart_9I" hidden="1">#REF!</definedName>
    <definedName name="_75__123Graph_XChart_3F" hidden="1">#REF!</definedName>
    <definedName name="_78__123Graph_XChart_7I" hidden="1">#REF!</definedName>
    <definedName name="_8__123Graph_BChart_3F" hidden="1">#REF!</definedName>
    <definedName name="_81__123Graph_XChart_9I" hidden="1">#REF!</definedName>
    <definedName name="_9__123Graph_AChart_6I" hidden="1">#REF!</definedName>
    <definedName name="_9__123Graph_BChart_6I" hidden="1">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bc" hidden="1">{"Projected Other Revenues",#N/A,TRUE,"other revs";"Printset",#N/A,TRUE,"tap fees";"Printset",#N/A,TRUE,"budget";"Printset",#N/A,TRUE,"alloc";"Allocation of Salary Expenses",#N/A,TRUE,"salary";"Allocation of Other Operating Revenues",#N/A,TRUE,"other revs";"Printset",#N/A,TRUE,"water 5yr";"Printset",#N/A,TRUE,"sewer 5yr";"Printset",#N/A,TRUE,"esc";"Printset",#N/A,TRUE,"cip";"Printset",#N/A,TRUE,"deprec";"Printset",#N/A,TRUE,"interest";"Printset",#N/A,TRUE,"w revreq";"Printset",#N/A,TRUE,"s revreq";"Printset",#N/A,TRUE,"w class";"Printset",#N/A,TRUE,"alloc2";"Printset",#N/A,TRUE,"tdalloc";"Printset",#N/A,TRUE,"w design"}</definedName>
    <definedName name="BatLTA1">#REF!</definedName>
    <definedName name="BatSTA1">#REF!</definedName>
    <definedName name="BuildPlan">#REF!</definedName>
    <definedName name="BuiltUnitsTable">#REF!</definedName>
    <definedName name="CAPBLT">#REF!</definedName>
    <definedName name="CAPChngTable">#REF!</definedName>
    <definedName name="CAPRTR">#REF!</definedName>
    <definedName name="Color_FirmBuilds">#REF!</definedName>
    <definedName name="CptlCstTbl">#REF!</definedName>
    <definedName name="def" hidden="1">{"proj stats",#N/A,TRUE,"proj stats";"stats inputs",#N/A,TRUE,"stats inputs";"existing rates",#N/A,TRUE,"existing rates";"rev model",#N/A,TRUE,"rev model";"other revs (proj)",#N/A,TRUE,"other revs";"tap fees",#N/A,TRUE,"tap fees";"budget",#N/A,TRUE,"budget";"alloc",#N/A,TRUE,"alloc";"salary",#N/A,TRUE,"salary";"other revs (allocation)",#N/A,TRUE,"other revs";"water 5yr",#N/A,TRUE,"water 5yr";"sewer 5yr",#N/A,TRUE,"sewer 5yr";"esc",#N/A,TRUE,"esc";"cip",#N/A,TRUE,"cip";"deprec",#N/A,TRUE,"deprec";"interest",#N/A,TRUE,"interest";"w revreq",#N/A,TRUE,"w revreq";"s revreq",#N/A,TRUE,"s revreq";"w class",#N/A,TRUE,"w class";"alloc2",#N/A,TRUE,"alloc2";"tdalloc",#N/A,TRUE,"tdalloc";"w design",#N/A,TRUE,"w design"}</definedName>
    <definedName name="EmissionPlnt">#REF!</definedName>
    <definedName name="EmissionReport">#REF!</definedName>
    <definedName name="FinancePeriod">#REF!</definedName>
    <definedName name="Funds1" hidden="1">{"Printreport",#N/A,FALSE,"w revreq";"Printreport",#N/A,FALSE,"s revreq";"Printreport",#N/A,FALSE,"s revreq grind";"Printreport",#N/A,FALSE,"Bill Comparison_98_99";"Printreport",#N/A,FALSE,"Bill Comparison_99_00";"Printreport",#N/A,FALSE,"rates"}</definedName>
    <definedName name="GenLTA1">#REF!</definedName>
    <definedName name="GenSTA1">#REF!</definedName>
    <definedName name="ghi" hidden="1">{"Printreport",#N/A,FALSE,"w revreq";"Printreport",#N/A,FALSE,"s revreq";"Printreport",#N/A,FALSE,"s revreq grind";"Printreport",#N/A,FALSE,"Bill Comparison_98_99";"Printreport",#N/A,FALSE,"Bill Comparison_99_00";"Printreport",#N/A,FALSE,"rates"}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ineLTA1">#REF!</definedName>
    <definedName name="Mob_res" hidden="1">{"Projected Other Revenues",#N/A,TRUE,"other revs";"Printset",#N/A,TRUE,"tap fees";"Printset",#N/A,TRUE,"budget";"Printset",#N/A,TRUE,"alloc";"Allocation of Salary Expenses",#N/A,TRUE,"salary";"Allocation of Other Operating Revenues",#N/A,TRUE,"other revs";"Printset",#N/A,TRUE,"water 5yr";"Printset",#N/A,TRUE,"sewer 5yr";"Printset",#N/A,TRUE,"esc";"Printset",#N/A,TRUE,"cip";"Printset",#N/A,TRUE,"deprec";"Printset",#N/A,TRUE,"interest";"Printset",#N/A,TRUE,"w revreq";"Printset",#N/A,TRUE,"s revreq";"Printset",#N/A,TRUE,"w class";"Printset",#N/A,TRUE,"alloc2";"Printset",#N/A,TRUE,"tdalloc";"Printset",#N/A,TRUE,"w design"}</definedName>
    <definedName name="Mobile" hidden="1">{"proj stats",#N/A,TRUE,"proj stats";"stats inputs",#N/A,TRUE,"stats inputs";"existing rates",#N/A,TRUE,"existing rates";"rev model",#N/A,TRUE,"rev model";"other revs (proj)",#N/A,TRUE,"other revs";"tap fees",#N/A,TRUE,"tap fees";"budget",#N/A,TRUE,"budget";"alloc",#N/A,TRUE,"alloc";"salary",#N/A,TRUE,"salary";"other revs (allocation)",#N/A,TRUE,"other revs";"water 5yr",#N/A,TRUE,"water 5yr";"sewer 5yr",#N/A,TRUE,"sewer 5yr";"esc",#N/A,TRUE,"esc";"cip",#N/A,TRUE,"cip";"deprec",#N/A,TRUE,"deprec";"interest",#N/A,TRUE,"interest";"w revreq",#N/A,TRUE,"w revreq";"s revreq",#N/A,TRUE,"s revreq";"w class",#N/A,TRUE,"w class";"alloc2",#N/A,TRUE,"alloc2";"tdalloc",#N/A,TRUE,"tdalloc";"w design",#N/A,TRUE,"w design"}</definedName>
    <definedName name="q" hidden="1">{"Projected Other Revenues",#N/A,TRUE,"other revs";"Printset",#N/A,TRUE,"tap fees";"Printset",#N/A,TRUE,"budget";"Printset",#N/A,TRUE,"alloc";"Allocation of Salary Expenses",#N/A,TRUE,"salary";"Allocation of Other Operating Revenues",#N/A,TRUE,"other revs";"Printset",#N/A,TRUE,"water 5yr";"Printset",#N/A,TRUE,"sewer 5yr";"Printset",#N/A,TRUE,"esc";"Printset",#N/A,TRUE,"cip";"Printset",#N/A,TRUE,"deprec";"Printset",#N/A,TRUE,"interest";"Printset",#N/A,TRUE,"w revreq";"Printset",#N/A,TRUE,"s revreq";"Printset",#N/A,TRUE,"w class";"Printset",#N/A,TRUE,"alloc2";"Printset",#N/A,TRUE,"tdalloc";"Printset",#N/A,TRUE,"w design"}</definedName>
    <definedName name="RegionLTA1">#REF!</definedName>
    <definedName name="RegionSTA1">#REF!</definedName>
    <definedName name="wrn.DWU._.Model." hidden="1">{"Projected Other Revenues",#N/A,TRUE,"other revs";"Printset",#N/A,TRUE,"tap fees";"Printset",#N/A,TRUE,"budget";"Printset",#N/A,TRUE,"alloc";"Allocation of Salary Expenses",#N/A,TRUE,"salary";"Allocation of Other Operating Revenues",#N/A,TRUE,"other revs";"Printset",#N/A,TRUE,"water 5yr";"Printset",#N/A,TRUE,"sewer 5yr";"Printset",#N/A,TRUE,"esc";"Printset",#N/A,TRUE,"cip";"Printset",#N/A,TRUE,"deprec";"Printset",#N/A,TRUE,"interest";"Printset",#N/A,TRUE,"w revreq";"Printset",#N/A,TRUE,"s revreq";"Printset",#N/A,TRUE,"w class";"Printset",#N/A,TRUE,"alloc2";"Printset",#N/A,TRUE,"tdalloc";"Printset",#N/A,TRUE,"w design"}</definedName>
    <definedName name="wrn.Printall." hidden="1">{"proj stats",#N/A,TRUE,"proj stats";"stats inputs",#N/A,TRUE,"stats inputs";"existing rates",#N/A,TRUE,"existing rates";"rev model",#N/A,TRUE,"rev model";"other revs (proj)",#N/A,TRUE,"other revs";"tap fees",#N/A,TRUE,"tap fees";"budget",#N/A,TRUE,"budget";"alloc",#N/A,TRUE,"alloc";"salary",#N/A,TRUE,"salary";"other revs (allocation)",#N/A,TRUE,"other revs";"water 5yr",#N/A,TRUE,"water 5yr";"sewer 5yr",#N/A,TRUE,"sewer 5yr";"esc",#N/A,TRUE,"esc";"cip",#N/A,TRUE,"cip";"deprec",#N/A,TRUE,"deprec";"interest",#N/A,TRUE,"interest";"w revreq",#N/A,TRUE,"w revreq";"s revreq",#N/A,TRUE,"s revreq";"w class",#N/A,TRUE,"w class";"alloc2",#N/A,TRUE,"alloc2";"tdalloc",#N/A,TRUE,"tdalloc";"w design",#N/A,TRUE,"w design"}</definedName>
    <definedName name="wrn.ReportSummary." hidden="1">{"Printreport",#N/A,FALSE,"w revreq";"Printreport",#N/A,FALSE,"s revreq";"Printreport",#N/A,FALSE,"s revreq grind";"Printreport",#N/A,FALSE,"Bill Comparison_98_99";"Printreport",#N/A,FALSE,"Bill Comparison_99_00";"Printreport",#N/A,FALSE,"rates"}</definedName>
    <definedName name="YearOn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34" l="1"/>
  <c r="B113" i="34"/>
  <c r="C112" i="34"/>
  <c r="B112" i="34"/>
  <c r="C111" i="34"/>
  <c r="B111" i="34"/>
  <c r="C110" i="34"/>
  <c r="B110" i="34"/>
  <c r="C109" i="34"/>
  <c r="B109" i="34"/>
  <c r="C107" i="34"/>
  <c r="B107" i="34"/>
  <c r="C87" i="34"/>
  <c r="C81" i="34"/>
  <c r="C105" i="34" s="1"/>
  <c r="B81" i="34"/>
  <c r="B105" i="34" s="1"/>
  <c r="C79" i="34"/>
  <c r="C103" i="34" s="1"/>
  <c r="B79" i="34"/>
  <c r="B103" i="34" s="1"/>
  <c r="C78" i="34"/>
  <c r="C102" i="34" s="1"/>
  <c r="B78" i="34"/>
  <c r="B102" i="34" s="1"/>
  <c r="C77" i="34"/>
  <c r="C101" i="34" s="1"/>
  <c r="B77" i="34"/>
  <c r="B101" i="34" s="1"/>
  <c r="C76" i="34"/>
  <c r="C100" i="34" s="1"/>
  <c r="B76" i="34"/>
  <c r="B100" i="34" s="1"/>
  <c r="C74" i="34"/>
  <c r="B74" i="34"/>
  <c r="C73" i="34"/>
  <c r="B73" i="34"/>
  <c r="C70" i="34"/>
  <c r="B70" i="34"/>
  <c r="C68" i="34"/>
  <c r="B68" i="34"/>
  <c r="C67" i="34"/>
  <c r="B67" i="34"/>
  <c r="C64" i="34"/>
  <c r="C98" i="34" s="1"/>
  <c r="B64" i="34"/>
  <c r="B98" i="34" s="1"/>
  <c r="B63" i="34"/>
  <c r="C62" i="34"/>
  <c r="C97" i="34" s="1"/>
  <c r="B62" i="34"/>
  <c r="B97" i="34" s="1"/>
  <c r="B91" i="34" l="1"/>
  <c r="B92" i="34"/>
  <c r="C92" i="34"/>
  <c r="C91" i="34"/>
</calcChain>
</file>

<file path=xl/sharedStrings.xml><?xml version="1.0" encoding="utf-8"?>
<sst xmlns="http://schemas.openxmlformats.org/spreadsheetml/2006/main" count="110" uniqueCount="74">
  <si>
    <t>PRP</t>
  </si>
  <si>
    <t>LNG</t>
  </si>
  <si>
    <t>Total</t>
  </si>
  <si>
    <t>New Biodiesel Units</t>
  </si>
  <si>
    <t>Biodiesel Conversions- New gas Generation</t>
  </si>
  <si>
    <t>Biodiesel Conversions- New Genera Units</t>
  </si>
  <si>
    <t>Biodiesel Conversions- Existing Units</t>
  </si>
  <si>
    <t>New Gas Generation</t>
  </si>
  <si>
    <t>New BESS- 4Hr</t>
  </si>
  <si>
    <t>ASAP Phase 2</t>
  </si>
  <si>
    <t>Rest of Scenarios</t>
  </si>
  <si>
    <t>*Please note the only Scenario with a difference in COD for ASAP Phase 2 units was the PRP, as LUMA included these batteries as optional and were not part of the fixed decisions</t>
  </si>
  <si>
    <t>Diesel</t>
  </si>
  <si>
    <t>HFO</t>
  </si>
  <si>
    <t>* Include LNG from Dominican Republic</t>
  </si>
  <si>
    <t>New BESS- 6Hr</t>
  </si>
  <si>
    <t>New Solar PV</t>
  </si>
  <si>
    <t>New Wind</t>
  </si>
  <si>
    <t>New Offshore Wind</t>
  </si>
  <si>
    <t>NPVRR 2044 year data ($000)</t>
  </si>
  <si>
    <t>Primary Scenarios</t>
  </si>
  <si>
    <t>Resulting Resource Plan</t>
  </si>
  <si>
    <t>NPVRR ($000)</t>
  </si>
  <si>
    <t>NPVRR ($billion)</t>
  </si>
  <si>
    <t>Scenario 1 - Most Likely</t>
  </si>
  <si>
    <t>A
(Sc 1)</t>
  </si>
  <si>
    <t>Scenario 1 - Sc1 with ASAP Ph 2 Optional &amp; Battery Effic</t>
  </si>
  <si>
    <t>A with ASAP Ph 2
&amp; BESS Effic
(SC 1)</t>
  </si>
  <si>
    <t>Scenario 2 - High Load</t>
  </si>
  <si>
    <t>B
(Sc 2)</t>
  </si>
  <si>
    <t>Scenario  3 - High CapEx</t>
  </si>
  <si>
    <t>C
(Sc 3)</t>
  </si>
  <si>
    <t>Scenario  4 - High Fossil &amp; Low PV CapEx</t>
  </si>
  <si>
    <t>D
(Sc 4)</t>
  </si>
  <si>
    <t>Scenario  5 - High LNG Cost</t>
  </si>
  <si>
    <t>E
(Sc 5)</t>
  </si>
  <si>
    <t>Scenario  6 - High LNG and Fossil CapEx</t>
  </si>
  <si>
    <t>F
(Sc 6)</t>
  </si>
  <si>
    <t>Scenario 7 - Flex Run of 2.B under Sc 1 Conditions</t>
  </si>
  <si>
    <t>Flex 1.B (Sc 7)</t>
  </si>
  <si>
    <t>Scenario 8 - Flex run 1.A under Sc 2 conditions</t>
  </si>
  <si>
    <t>Flex 2.A (Sc 8)</t>
  </si>
  <si>
    <t xml:space="preserve">Scenario 9  Flex run 1.A  run under Low Load </t>
  </si>
  <si>
    <t>Flex Low.A
(Sc 9)</t>
  </si>
  <si>
    <t>Scenario 10 Flex run 2.B run under Stress - High Cost and High Load</t>
  </si>
  <si>
    <t>Flex Stress.A (Sc 10)</t>
  </si>
  <si>
    <t>Scenario 11 Flex run 1.A run under Stress - with High Cost and High Load</t>
  </si>
  <si>
    <t>Flex Stress.B (Sc  11)</t>
  </si>
  <si>
    <t>Scenario 12 - no Biodiesel</t>
  </si>
  <si>
    <t>H
(Sc 12)</t>
  </si>
  <si>
    <t>Scenarios Hybrid</t>
  </si>
  <si>
    <t>Hybrid A</t>
  </si>
  <si>
    <t>Scenario 12 - ASAP Ph2 Optional</t>
  </si>
  <si>
    <t>H with ASAP Ph 2
&amp; BESS Effic
(Sc 12)</t>
  </si>
  <si>
    <t>Supplemental Scenarios</t>
  </si>
  <si>
    <t>Scenario 13-I</t>
  </si>
  <si>
    <t>I
(Sc 13)</t>
  </si>
  <si>
    <t>Scenario 14-J</t>
  </si>
  <si>
    <t>J
(Sc 14)</t>
  </si>
  <si>
    <t>Scenario 15-K</t>
  </si>
  <si>
    <t>K
(Sc 15)</t>
  </si>
  <si>
    <t>Scenario 16-L</t>
  </si>
  <si>
    <t>L
(Sc 16)</t>
  </si>
  <si>
    <t>Scenario 17-M</t>
  </si>
  <si>
    <t>M
(Sc 17)</t>
  </si>
  <si>
    <t>Retrofit</t>
  </si>
  <si>
    <t>Scenario</t>
  </si>
  <si>
    <t>Scenario Hybrid</t>
  </si>
  <si>
    <t>Hybrid A - PRP
(Sc1)</t>
  </si>
  <si>
    <t>Scenario 12 - no Biodiesel ASAP Ph2 optional and Battery Eff</t>
  </si>
  <si>
    <t>x</t>
  </si>
  <si>
    <t>230kV Lines</t>
  </si>
  <si>
    <t>230kV Lines- Cost ($000)</t>
  </si>
  <si>
    <t>PVRR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</si>
</sst>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"/>
    <numFmt numFmtId="167" formatCode="0.0000"/>
    <numFmt numFmtId="168" formatCode="0.000"/>
    <numFmt numFmtId="169" formatCode="0.0%"/>
    <numFmt numFmtId="170" formatCode="0.000%"/>
    <numFmt numFmtId="171" formatCode="0.00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5" fillId="0" borderId="0" xfId="0" applyFont="1"/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3" fontId="7" fillId="0" borderId="0" xfId="0" applyNumberFormat="1" applyFont="1"/>
    <xf numFmtId="165" fontId="7" fillId="0" borderId="0" xfId="0" applyNumberFormat="1" applyFont="1"/>
    <xf numFmtId="0" fontId="9" fillId="0" borderId="0" xfId="0" applyFont="1"/>
    <xf numFmtId="0" fontId="9" fillId="0" borderId="0" xfId="0" applyFont="1" applyAlignment="1">
      <alignment wrapText="1"/>
    </xf>
    <xf numFmtId="164" fontId="0" fillId="0" borderId="0" xfId="5" applyNumberFormat="1" applyFon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7" fillId="0" borderId="0" xfId="0" applyFont="1" applyAlignment="1">
      <alignment horizontal="right"/>
    </xf>
    <xf numFmtId="3" fontId="0" fillId="0" borderId="0" xfId="0" applyNumberFormat="1"/>
    <xf numFmtId="0" fontId="0" fillId="3" borderId="0" xfId="0" applyFill="1" applyAlignment="1">
      <alignment horizontal="right"/>
    </xf>
    <xf numFmtId="0" fontId="0" fillId="3" borderId="0" xfId="0" applyFill="1"/>
    <xf numFmtId="164" fontId="0" fillId="0" borderId="0" xfId="5" applyNumberFormat="1" applyFont="1" applyFill="1" applyAlignment="1">
      <alignment horizontal="right"/>
    </xf>
    <xf numFmtId="10" fontId="0" fillId="0" borderId="0" xfId="6" applyNumberFormat="1" applyFont="1" applyFill="1"/>
    <xf numFmtId="0" fontId="0" fillId="0" borderId="0" xfId="0" applyAlignment="1">
      <alignment wrapText="1"/>
    </xf>
    <xf numFmtId="169" fontId="0" fillId="0" borderId="0" xfId="6" applyNumberFormat="1" applyFont="1" applyFill="1"/>
    <xf numFmtId="170" fontId="0" fillId="0" borderId="0" xfId="6" applyNumberFormat="1" applyFont="1" applyFill="1"/>
    <xf numFmtId="169" fontId="7" fillId="0" borderId="0" xfId="6" applyNumberFormat="1" applyFont="1"/>
    <xf numFmtId="10" fontId="7" fillId="0" borderId="0" xfId="6" applyNumberFormat="1" applyFont="1"/>
    <xf numFmtId="3" fontId="10" fillId="0" borderId="0" xfId="0" applyNumberFormat="1" applyFont="1"/>
    <xf numFmtId="10" fontId="0" fillId="0" borderId="0" xfId="6" applyNumberFormat="1" applyFont="1"/>
    <xf numFmtId="171" fontId="0" fillId="0" borderId="0" xfId="6" applyNumberFormat="1" applyFont="1"/>
    <xf numFmtId="169" fontId="0" fillId="0" borderId="0" xfId="6" applyNumberFormat="1" applyFont="1"/>
    <xf numFmtId="9" fontId="0" fillId="0" borderId="0" xfId="6" applyFont="1"/>
    <xf numFmtId="164" fontId="3" fillId="0" borderId="0" xfId="5" applyNumberFormat="1" applyFont="1"/>
    <xf numFmtId="164" fontId="1" fillId="0" borderId="0" xfId="5" applyNumberFormat="1" applyFont="1"/>
    <xf numFmtId="0" fontId="11" fillId="0" borderId="0" xfId="0" applyFont="1" applyAlignment="1">
      <alignment horizontal="center" vertical="center"/>
    </xf>
  </cellXfs>
  <cellStyles count="7">
    <cellStyle name="Comma" xfId="5" builtinId="3"/>
    <cellStyle name="Normal" xfId="0" builtinId="0"/>
    <cellStyle name="Normal 2" xfId="1" xr:uid="{811FB7DE-B2C1-405D-BAC0-66BE0AA4CCC2}"/>
    <cellStyle name="Normal 2 2" xfId="3" xr:uid="{DD393DAD-4623-4E90-9798-AD6C0612D1AC}"/>
    <cellStyle name="Normal 3" xfId="2" xr:uid="{1211AC0A-57E5-4431-9820-7E08D96692F4}"/>
    <cellStyle name="Normal 3 2" xfId="4" xr:uid="{566349F1-15DF-493B-AD20-1852CB4A5AFB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15938252268378"/>
          <c:y val="5.9138172551271892E-2"/>
          <c:w val="0.75685496379737138"/>
          <c:h val="0.71519768034614528"/>
        </c:manualLayout>
      </c:layout>
      <c:barChart>
        <c:barDir val="col"/>
        <c:grouping val="clustered"/>
        <c:varyColors val="0"/>
        <c:ser>
          <c:idx val="0"/>
          <c:order val="0"/>
          <c:tx>
            <c:v>PVRR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06-4185-B89A-80EBA2A548E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06-4185-B89A-80EBA2A548E3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PVRR!$C$62:$C$87</c15:sqref>
                  </c15:fullRef>
                </c:ext>
              </c:extLst>
              <c:f>PVRR!$C$86:$C$87</c:f>
              <c:strCache>
                <c:ptCount val="2"/>
                <c:pt idx="0">
                  <c:v>A with ASAP Ph 2
&amp; BESS Effic
(SC 1)</c:v>
                </c:pt>
                <c:pt idx="1">
                  <c:v>H with ASAP Ph 2
&amp; BESS Effic
(Sc 12)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PVRR!$E$62:$E$87</c15:sqref>
                  </c15:fullRef>
                </c:ext>
              </c:extLst>
              <c:f>PVRR!$E$86:$E$87</c:f>
              <c:numCache>
                <c:formatCode>#,##0.0</c:formatCode>
                <c:ptCount val="2"/>
                <c:pt idx="0">
                  <c:v>34.629545389033169</c:v>
                </c:pt>
                <c:pt idx="1">
                  <c:v>34.914138000000001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E1-4A4C-B496-967BD87CFB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3649952"/>
        <c:axId val="903660032"/>
      </c:barChart>
      <c:catAx>
        <c:axId val="903649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Resource Plan</a:t>
                </a:r>
              </a:p>
            </c:rich>
          </c:tx>
          <c:layout>
            <c:manualLayout>
              <c:xMode val="edge"/>
              <c:yMode val="edge"/>
              <c:x val="0.42629158894930308"/>
              <c:y val="0.95671427840541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660032"/>
        <c:crosses val="autoZero"/>
        <c:auto val="1"/>
        <c:lblAlgn val="ctr"/>
        <c:lblOffset val="100"/>
        <c:tickLblSkip val="1"/>
        <c:noMultiLvlLbl val="0"/>
      </c:catAx>
      <c:valAx>
        <c:axId val="903660032"/>
        <c:scaling>
          <c:orientation val="minMax"/>
          <c:max val="40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PVRR 2025 to 2044 ($billion)</a:t>
                </a:r>
              </a:p>
            </c:rich>
          </c:tx>
          <c:layout>
            <c:manualLayout>
              <c:xMode val="edge"/>
              <c:yMode val="edge"/>
              <c:x val="3.348857098579823E-2"/>
              <c:y val="0.209022164871568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64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8152054835735"/>
          <c:y val="3.0166762642347595E-2"/>
          <c:w val="0.7114699495427701"/>
          <c:h val="0.73131567927994157"/>
        </c:manualLayout>
      </c:layout>
      <c:barChart>
        <c:barDir val="col"/>
        <c:grouping val="clustered"/>
        <c:varyColors val="0"/>
        <c:ser>
          <c:idx val="0"/>
          <c:order val="0"/>
          <c:tx>
            <c:v>PVRR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7B-4A8D-A22E-04D443EB53F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7B-4A8D-A22E-04D443EB53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PVRR!$C$91:$C$92</c:f>
              <c:strCache>
                <c:ptCount val="2"/>
                <c:pt idx="0">
                  <c:v>A
(Sc 1)</c:v>
                </c:pt>
                <c:pt idx="1">
                  <c:v>H
(Sc 12)</c:v>
                </c:pt>
              </c:strCache>
            </c:strRef>
          </c:cat>
          <c:val>
            <c:numRef>
              <c:f>PVRR!$E$91:$E$92</c:f>
              <c:numCache>
                <c:formatCode>#,##0.0</c:formatCode>
                <c:ptCount val="2"/>
                <c:pt idx="0">
                  <c:v>35.101596000000001</c:v>
                </c:pt>
                <c:pt idx="1">
                  <c:v>35.027822999999998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7B-4A8D-A22E-04D443EB53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3649952"/>
        <c:axId val="903660032"/>
      </c:barChart>
      <c:catAx>
        <c:axId val="903649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Resource</a:t>
                </a:r>
                <a:r>
                  <a:rPr lang="en-US" sz="1200" b="1" baseline="0"/>
                  <a:t> Plans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0.46719601627987511"/>
              <c:y val="0.914899485125074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660032"/>
        <c:crosses val="autoZero"/>
        <c:auto val="1"/>
        <c:lblAlgn val="ctr"/>
        <c:lblOffset val="100"/>
        <c:tickLblSkip val="1"/>
        <c:noMultiLvlLbl val="0"/>
      </c:catAx>
      <c:valAx>
        <c:axId val="903660032"/>
        <c:scaling>
          <c:orientation val="minMax"/>
          <c:max val="40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PVRR 2025 to 2044 ($billion)</a:t>
                </a:r>
              </a:p>
            </c:rich>
          </c:tx>
          <c:layout>
            <c:manualLayout>
              <c:xMode val="edge"/>
              <c:yMode val="edge"/>
              <c:x val="5.5599838371134759E-3"/>
              <c:y val="0.181449271955906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64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15938252268378"/>
          <c:y val="5.9138172551271892E-2"/>
          <c:w val="0.60641559548793289"/>
          <c:h val="0.73164591833972337"/>
        </c:manualLayout>
      </c:layout>
      <c:barChart>
        <c:barDir val="col"/>
        <c:grouping val="clustered"/>
        <c:varyColors val="0"/>
        <c:ser>
          <c:idx val="0"/>
          <c:order val="0"/>
          <c:tx>
            <c:v>PVRR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PVRR!$C$62:$C$87</c15:sqref>
                  </c15:fullRef>
                </c:ext>
              </c:extLst>
              <c:f>(PVRR!$C$83,PVRR!$C$86)</c:f>
              <c:strCache>
                <c:ptCount val="2"/>
                <c:pt idx="0">
                  <c:v>Hybrid A - PRP
(Sc1)</c:v>
                </c:pt>
                <c:pt idx="1">
                  <c:v>A with ASAP Ph 2
&amp; BESS Effic
(SC 1)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PVRR!$E$62:$E$87</c15:sqref>
                  </c15:fullRef>
                </c:ext>
              </c:extLst>
              <c:f>(PVRR!$E$83,PVRR!$E$86)</c:f>
              <c:numCache>
                <c:formatCode>#,##0.0</c:formatCode>
                <c:ptCount val="2"/>
                <c:pt idx="0">
                  <c:v>34.355679275054754</c:v>
                </c:pt>
                <c:pt idx="1">
                  <c:v>34.629545389033169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04-4AE0-A62B-3764AD25A4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3649952"/>
        <c:axId val="903660032"/>
      </c:barChart>
      <c:catAx>
        <c:axId val="903649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Resource Plan</a:t>
                </a:r>
              </a:p>
            </c:rich>
          </c:tx>
          <c:layout>
            <c:manualLayout>
              <c:xMode val="edge"/>
              <c:yMode val="edge"/>
              <c:x val="0.42629158894930308"/>
              <c:y val="0.95671427840541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660032"/>
        <c:crosses val="autoZero"/>
        <c:auto val="1"/>
        <c:lblAlgn val="ctr"/>
        <c:lblOffset val="100"/>
        <c:tickLblSkip val="1"/>
        <c:noMultiLvlLbl val="0"/>
      </c:catAx>
      <c:valAx>
        <c:axId val="903660032"/>
        <c:scaling>
          <c:orientation val="minMax"/>
          <c:max val="40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PVRR 2025 to 2044 ($billion)</a:t>
                </a:r>
              </a:p>
            </c:rich>
          </c:tx>
          <c:layout>
            <c:manualLayout>
              <c:xMode val="edge"/>
              <c:yMode val="edge"/>
              <c:x val="5.1029836121227086E-2"/>
              <c:y val="0.276434633260293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64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70681138815976E-2"/>
          <c:y val="3.5662501822688833E-2"/>
          <c:w val="0.89341496700933221"/>
          <c:h val="0.79148348643919508"/>
        </c:manualLayout>
      </c:layout>
      <c:barChart>
        <c:barDir val="col"/>
        <c:grouping val="clustered"/>
        <c:varyColors val="0"/>
        <c:ser>
          <c:idx val="0"/>
          <c:order val="0"/>
          <c:tx>
            <c:v>PVRR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B743-4D7C-BE46-106D1D0CB0E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743-4D7C-BE46-106D1D0CB0E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8E-41C6-914E-6775587EE8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8E-41C6-914E-6775587EE8B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8E-41C6-914E-6775587EE8B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8E-41C6-914E-6775587EE8B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8E-41C6-914E-6775587EE8B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E8E-41C6-914E-6775587EE8B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E8E-41C6-914E-6775587EE8B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B743-4D7C-BE46-106D1D0CB0E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743-4D7C-BE46-106D1D0CB0E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B743-4D7C-BE46-106D1D0CB0E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743-4D7C-BE46-106D1D0CB0E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PVRR!$C$97:$C$113</c15:sqref>
                  </c15:fullRef>
                </c:ext>
              </c:extLst>
              <c:f>(PVRR!$C$97:$C$98,PVRR!$C$100:$C$103,PVRR!$C$105,PVRR!$C$107,PVRR!$C$109:$C$113)</c:f>
              <c:strCache>
                <c:ptCount val="13"/>
                <c:pt idx="0">
                  <c:v>A
(Sc 1)</c:v>
                </c:pt>
                <c:pt idx="1">
                  <c:v>Flex 1.B (Sc 7)</c:v>
                </c:pt>
                <c:pt idx="2">
                  <c:v>C
(Sc 3)</c:v>
                </c:pt>
                <c:pt idx="3">
                  <c:v>D
(Sc 4)</c:v>
                </c:pt>
                <c:pt idx="4">
                  <c:v>E
(Sc 5)</c:v>
                </c:pt>
                <c:pt idx="5">
                  <c:v>F
(Sc 6)</c:v>
                </c:pt>
                <c:pt idx="6">
                  <c:v>H
(Sc 12)</c:v>
                </c:pt>
                <c:pt idx="7">
                  <c:v>Hybrid A - PRP
(Sc1)</c:v>
                </c:pt>
                <c:pt idx="8">
                  <c:v>I
(Sc 13)</c:v>
                </c:pt>
                <c:pt idx="9">
                  <c:v>J
(Sc 14)</c:v>
                </c:pt>
                <c:pt idx="10">
                  <c:v>K
(Sc 15)</c:v>
                </c:pt>
                <c:pt idx="11">
                  <c:v>L
(Sc 16)</c:v>
                </c:pt>
                <c:pt idx="12">
                  <c:v>M
(Sc 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PVRR!$E$97:$E$113</c15:sqref>
                  </c15:fullRef>
                </c:ext>
              </c:extLst>
              <c:f>(PVRR!$E$97:$E$98,PVRR!$E$100:$E$103,PVRR!$E$105,PVRR!$E$107,PVRR!$E$109:$E$113)</c:f>
              <c:numCache>
                <c:formatCode>0.0</c:formatCode>
                <c:ptCount val="13"/>
                <c:pt idx="0">
                  <c:v>35.101596000000001</c:v>
                </c:pt>
                <c:pt idx="1">
                  <c:v>35.443139000000002</c:v>
                </c:pt>
                <c:pt idx="2">
                  <c:v>35.150260000000003</c:v>
                </c:pt>
                <c:pt idx="3">
                  <c:v>35.406292999999998</c:v>
                </c:pt>
                <c:pt idx="4">
                  <c:v>36.102992</c:v>
                </c:pt>
                <c:pt idx="5">
                  <c:v>36.228056000000002</c:v>
                </c:pt>
                <c:pt idx="6">
                  <c:v>35.027822999999998</c:v>
                </c:pt>
                <c:pt idx="7">
                  <c:v>34.355679275054754</c:v>
                </c:pt>
                <c:pt idx="8">
                  <c:v>36.112050000000004</c:v>
                </c:pt>
                <c:pt idx="9">
                  <c:v>35.321086999999999</c:v>
                </c:pt>
                <c:pt idx="10">
                  <c:v>35.274599000000002</c:v>
                </c:pt>
                <c:pt idx="11">
                  <c:v>36.6</c:v>
                </c:pt>
                <c:pt idx="12">
                  <c:v>35.299999999999997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E8E-41C6-914E-6775587EE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910400"/>
        <c:axId val="1318908480"/>
      </c:barChart>
      <c:catAx>
        <c:axId val="1318910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Resource Plans</a:t>
                </a:r>
              </a:p>
            </c:rich>
          </c:tx>
          <c:layout>
            <c:manualLayout>
              <c:xMode val="edge"/>
              <c:yMode val="edge"/>
              <c:x val="0.46050461140274135"/>
              <c:y val="0.948929398148148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908480"/>
        <c:crosses val="autoZero"/>
        <c:auto val="1"/>
        <c:lblAlgn val="ctr"/>
        <c:lblOffset val="100"/>
        <c:noMultiLvlLbl val="0"/>
      </c:catAx>
      <c:valAx>
        <c:axId val="1318908480"/>
        <c:scaling>
          <c:orientation val="minMax"/>
          <c:max val="40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/>
                  <a:t>PVRR 2025 to 2044 ($billion)</a:t>
                </a:r>
              </a:p>
            </c:rich>
          </c:tx>
          <c:layout>
            <c:manualLayout>
              <c:xMode val="edge"/>
              <c:yMode val="edge"/>
              <c:x val="1.4467592592592592E-3"/>
              <c:y val="0.242609224628171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9104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969579061471"/>
          <c:y val="3.8593569477056694E-2"/>
          <c:w val="0.86993608305997727"/>
          <c:h val="0.79148348643919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PVRR!$E$107:$E$113</c:f>
              <c:strCache>
                <c:ptCount val="7"/>
                <c:pt idx="0">
                  <c:v>34.4</c:v>
                </c:pt>
                <c:pt idx="2">
                  <c:v>36.1</c:v>
                </c:pt>
                <c:pt idx="3">
                  <c:v>35.3</c:v>
                </c:pt>
                <c:pt idx="4">
                  <c:v>35.3</c:v>
                </c:pt>
                <c:pt idx="5">
                  <c:v>36.6</c:v>
                </c:pt>
                <c:pt idx="6">
                  <c:v>35.3</c:v>
                </c:pt>
              </c:strCache>
            </c:strRef>
          </c:tx>
          <c:spPr>
            <a:solidFill>
              <a:srgbClr val="153D64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49-43B9-985E-FB37556FFD8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49-43B9-985E-FB37556FFD8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49-43B9-985E-FB37556FFD8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49-43B9-985E-FB37556FFD8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49-43B9-985E-FB37556FFD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PVRR!$C$107:$C$113</c:f>
              <c:strCache>
                <c:ptCount val="7"/>
                <c:pt idx="0">
                  <c:v>Hybrid A - PRP
(Sc1)</c:v>
                </c:pt>
                <c:pt idx="2">
                  <c:v>I
(Sc 13)</c:v>
                </c:pt>
                <c:pt idx="3">
                  <c:v>J
(Sc 14)</c:v>
                </c:pt>
                <c:pt idx="4">
                  <c:v>K
(Sc 15)</c:v>
                </c:pt>
                <c:pt idx="5">
                  <c:v>L
(Sc 16)</c:v>
                </c:pt>
                <c:pt idx="6">
                  <c:v>M
(Sc 17)</c:v>
                </c:pt>
              </c:strCache>
            </c:strRef>
          </c:cat>
          <c:val>
            <c:numRef>
              <c:f>([1]Sheet1!$D$81,[1]Sheet1!$D$92:$D$97)</c:f>
              <c:numCache>
                <c:formatCode>General</c:formatCode>
                <c:ptCount val="7"/>
                <c:pt idx="0" formatCode="0.0">
                  <c:v>35.101596000000001</c:v>
                </c:pt>
                <c:pt idx="2" formatCode="0.0">
                  <c:v>36.112050000000004</c:v>
                </c:pt>
                <c:pt idx="3" formatCode="0.0">
                  <c:v>35.321086999999999</c:v>
                </c:pt>
                <c:pt idx="4" formatCode="0.0">
                  <c:v>35.274599000000002</c:v>
                </c:pt>
                <c:pt idx="5" formatCode="0.0">
                  <c:v>36.6</c:v>
                </c:pt>
                <c:pt idx="6" formatCode="0.0">
                  <c:v>35.299999999999997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A-BA49-43B9-985E-FB37556F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910400"/>
        <c:axId val="1318908480"/>
      </c:barChart>
      <c:catAx>
        <c:axId val="1318910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Resource Plans</a:t>
                </a:r>
              </a:p>
            </c:rich>
          </c:tx>
          <c:layout>
            <c:manualLayout>
              <c:xMode val="edge"/>
              <c:yMode val="edge"/>
              <c:x val="0.46050461140274135"/>
              <c:y val="0.948929398148148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908480"/>
        <c:crosses val="autoZero"/>
        <c:auto val="1"/>
        <c:lblAlgn val="ctr"/>
        <c:lblOffset val="100"/>
        <c:noMultiLvlLbl val="0"/>
      </c:catAx>
      <c:valAx>
        <c:axId val="1318908480"/>
        <c:scaling>
          <c:orientation val="minMax"/>
          <c:max val="40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/>
                  <a:t>PVRR 2025 to 2044 ($billion)</a:t>
                </a:r>
              </a:p>
            </c:rich>
          </c:tx>
          <c:layout>
            <c:manualLayout>
              <c:xMode val="edge"/>
              <c:yMode val="edge"/>
              <c:x val="1.4467592592592592E-3"/>
              <c:y val="0.242609224628171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9104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9686005293864E-2"/>
          <c:y val="3.2977121054060622E-2"/>
          <c:w val="0.90337271379088024"/>
          <c:h val="0.780104891607242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PVRR!$C$31:$C$50</c15:sqref>
                  </c15:fullRef>
                </c:ext>
              </c:extLst>
              <c:f>(PVRR!$C$31:$C$38,PVRR!$C$40:$C$44)</c:f>
              <c:strCache>
                <c:ptCount val="13"/>
                <c:pt idx="0">
                  <c:v>A
(Sc 1)</c:v>
                </c:pt>
                <c:pt idx="1">
                  <c:v>B
(Sc 2)</c:v>
                </c:pt>
                <c:pt idx="2">
                  <c:v>C
(Sc 3)</c:v>
                </c:pt>
                <c:pt idx="3">
                  <c:v>D
(Sc 4)</c:v>
                </c:pt>
                <c:pt idx="4">
                  <c:v>E
(Sc 5)</c:v>
                </c:pt>
                <c:pt idx="5">
                  <c:v>F
(Sc 6)</c:v>
                </c:pt>
                <c:pt idx="6">
                  <c:v>Flex 1.B (Sc 7)</c:v>
                </c:pt>
                <c:pt idx="7">
                  <c:v>Flex 2.A (Sc 8)</c:v>
                </c:pt>
                <c:pt idx="8">
                  <c:v>Flex Low.A
(Sc 9)</c:v>
                </c:pt>
                <c:pt idx="9">
                  <c:v>Flex Stress.A (Sc 10)</c:v>
                </c:pt>
                <c:pt idx="10">
                  <c:v>Flex Stress.B (Sc  11)</c:v>
                </c:pt>
                <c:pt idx="11">
                  <c:v>H
(Sc 12)</c:v>
                </c:pt>
                <c:pt idx="12">
                  <c:v>Hybrid 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PVRR!$E$31:$E$50</c15:sqref>
                  </c15:fullRef>
                </c:ext>
              </c:extLst>
              <c:f>(PVRR!$E$31:$E$38,PVRR!$E$40:$E$44)</c:f>
              <c:numCache>
                <c:formatCode>#,##0.0</c:formatCode>
                <c:ptCount val="13"/>
                <c:pt idx="0">
                  <c:v>35.101596000000001</c:v>
                </c:pt>
                <c:pt idx="1">
                  <c:v>38.366785999999998</c:v>
                </c:pt>
                <c:pt idx="2">
                  <c:v>35.150260000000003</c:v>
                </c:pt>
                <c:pt idx="3">
                  <c:v>35.406292999999998</c:v>
                </c:pt>
                <c:pt idx="4">
                  <c:v>36.102992</c:v>
                </c:pt>
                <c:pt idx="5">
                  <c:v>36.228056000000002</c:v>
                </c:pt>
                <c:pt idx="6">
                  <c:v>35.443139000000002</c:v>
                </c:pt>
                <c:pt idx="7">
                  <c:v>38.089471000000003</c:v>
                </c:pt>
                <c:pt idx="8">
                  <c:v>30.116669000000002</c:v>
                </c:pt>
                <c:pt idx="9">
                  <c:v>37.854821999999999</c:v>
                </c:pt>
                <c:pt idx="10">
                  <c:v>38.552391999999998</c:v>
                </c:pt>
                <c:pt idx="11">
                  <c:v>35.027822999999998</c:v>
                </c:pt>
                <c:pt idx="12">
                  <c:v>34.355679275054754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8-4C95-94E7-C128C7EB8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8689247"/>
        <c:axId val="1068693087"/>
      </c:barChart>
      <c:catAx>
        <c:axId val="10686892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Resource Plan</a:t>
                </a:r>
              </a:p>
            </c:rich>
          </c:tx>
          <c:layout>
            <c:manualLayout>
              <c:xMode val="edge"/>
              <c:yMode val="edge"/>
              <c:x val="0.45682230584815675"/>
              <c:y val="0.940781426450935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693087"/>
        <c:crosses val="autoZero"/>
        <c:auto val="1"/>
        <c:lblAlgn val="ctr"/>
        <c:lblOffset val="100"/>
        <c:noMultiLvlLbl val="0"/>
      </c:catAx>
      <c:valAx>
        <c:axId val="1068693087"/>
        <c:scaling>
          <c:orientation val="minMax"/>
          <c:max val="40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NPVRR ($billion)</a:t>
                </a:r>
              </a:p>
            </c:rich>
          </c:tx>
          <c:layout>
            <c:manualLayout>
              <c:xMode val="edge"/>
              <c:yMode val="edge"/>
              <c:x val="9.8698961174004708E-3"/>
              <c:y val="0.33426833559306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689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19654528535408E-2"/>
          <c:y val="3.0166762642347595E-2"/>
          <c:w val="0.89819919734155729"/>
          <c:h val="0.75973487207812818"/>
        </c:manualLayout>
      </c:layout>
      <c:barChart>
        <c:barDir val="col"/>
        <c:grouping val="clustered"/>
        <c:varyColors val="0"/>
        <c:ser>
          <c:idx val="0"/>
          <c:order val="0"/>
          <c:tx>
            <c:v>PVRR</c:v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1CC-45D4-B36D-7451E606408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AE-46B3-8CDF-ACC19FEAD5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AE-46B3-8CDF-ACC19FEAD5E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0AE-46B3-8CDF-ACC19FEAD5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0AE-46B3-8CDF-ACC19FEAD5E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0AE-46B3-8CDF-ACC19FEAD5E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1CC-45D4-B36D-7451E606408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377-4299-B585-B4C71552E36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1CC-45D4-B36D-7451E606408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1CC-45D4-B36D-7451E606408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377-4299-B585-B4C71552E36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1CC-45D4-B36D-7451E6064087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1CC-45D4-B36D-7451E606408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PVRR!$C$62:$C$87</c15:sqref>
                  </c15:fullRef>
                </c:ext>
              </c:extLst>
              <c:f>(PVRR!$C$62,PVRR!$C$64,PVRR!$C$67:$C$68,PVRR!$C$70,PVRR!$C$73:$C$74,PVRR!$C$76:$C$79,PVRR!$C$81,PVRR!$C$83)</c:f>
              <c:strCache>
                <c:ptCount val="13"/>
                <c:pt idx="0">
                  <c:v>A
(Sc 1)</c:v>
                </c:pt>
                <c:pt idx="1">
                  <c:v>Flex 1.B (Sc 7)</c:v>
                </c:pt>
                <c:pt idx="2">
                  <c:v>Flex 2.A (Sc 8)</c:v>
                </c:pt>
                <c:pt idx="3">
                  <c:v>B
(Sc 2)</c:v>
                </c:pt>
                <c:pt idx="4">
                  <c:v>Flex Low.A
(Sc 9)</c:v>
                </c:pt>
                <c:pt idx="5">
                  <c:v>Flex Stress.A (Sc 10)</c:v>
                </c:pt>
                <c:pt idx="6">
                  <c:v>Flex Stress.B (Sc  11)</c:v>
                </c:pt>
                <c:pt idx="7">
                  <c:v>C
(Sc 3)</c:v>
                </c:pt>
                <c:pt idx="8">
                  <c:v>D
(Sc 4)</c:v>
                </c:pt>
                <c:pt idx="9">
                  <c:v>E
(Sc 5)</c:v>
                </c:pt>
                <c:pt idx="10">
                  <c:v>F
(Sc 6)</c:v>
                </c:pt>
                <c:pt idx="11">
                  <c:v>H
(Sc 12)</c:v>
                </c:pt>
                <c:pt idx="12">
                  <c:v>Hybrid A - PRP
(Sc1)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PVRR!$E$62:$E$87</c15:sqref>
                  </c15:fullRef>
                </c:ext>
              </c:extLst>
              <c:f>(PVRR!$E$62,PVRR!$E$64,PVRR!$E$67:$E$68,PVRR!$E$70,PVRR!$E$73:$E$74,PVRR!$E$76:$E$79,PVRR!$E$81,PVRR!$E$83)</c:f>
              <c:numCache>
                <c:formatCode>#,##0.0</c:formatCode>
                <c:ptCount val="13"/>
                <c:pt idx="0">
                  <c:v>35.101596000000001</c:v>
                </c:pt>
                <c:pt idx="1">
                  <c:v>35.443139000000002</c:v>
                </c:pt>
                <c:pt idx="2">
                  <c:v>38.089471000000003</c:v>
                </c:pt>
                <c:pt idx="3">
                  <c:v>38.366785999999998</c:v>
                </c:pt>
                <c:pt idx="4">
                  <c:v>30.116669000000002</c:v>
                </c:pt>
                <c:pt idx="5">
                  <c:v>37.854821999999999</c:v>
                </c:pt>
                <c:pt idx="6">
                  <c:v>38.552391999999998</c:v>
                </c:pt>
                <c:pt idx="7">
                  <c:v>35.150260000000003</c:v>
                </c:pt>
                <c:pt idx="8">
                  <c:v>35.406292999999998</c:v>
                </c:pt>
                <c:pt idx="9">
                  <c:v>36.102992</c:v>
                </c:pt>
                <c:pt idx="10">
                  <c:v>36.228056000000002</c:v>
                </c:pt>
                <c:pt idx="11">
                  <c:v>35.027822999999998</c:v>
                </c:pt>
                <c:pt idx="12">
                  <c:v>34.355679275054754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0AE-46B3-8CDF-ACC19FEAD5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3649952"/>
        <c:axId val="903660032"/>
      </c:barChart>
      <c:catAx>
        <c:axId val="903649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Resource</a:t>
                </a:r>
                <a:r>
                  <a:rPr lang="en-US" sz="1200" b="1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 Plans</a:t>
                </a:r>
                <a:endParaRPr lang="en-US" sz="1200" b="1">
                  <a:solidFill>
                    <a:schemeClr val="tx1">
                      <a:lumMod val="95000"/>
                      <a:lumOff val="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0.44935552268118151"/>
              <c:y val="0.90898196873361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660032"/>
        <c:crosses val="autoZero"/>
        <c:auto val="1"/>
        <c:lblAlgn val="ctr"/>
        <c:lblOffset val="100"/>
        <c:tickLblSkip val="1"/>
        <c:noMultiLvlLbl val="0"/>
      </c:catAx>
      <c:valAx>
        <c:axId val="903660032"/>
        <c:scaling>
          <c:orientation val="minMax"/>
          <c:max val="40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PVRR 2025 to 2044 ($billion)</a:t>
                </a:r>
              </a:p>
            </c:rich>
          </c:tx>
          <c:layout>
            <c:manualLayout>
              <c:xMode val="edge"/>
              <c:yMode val="edge"/>
              <c:x val="5.5599838371134759E-3"/>
              <c:y val="0.181449271955906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64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60806</xdr:colOff>
      <xdr:row>57</xdr:row>
      <xdr:rowOff>50115</xdr:rowOff>
    </xdr:from>
    <xdr:to>
      <xdr:col>11</xdr:col>
      <xdr:colOff>231323</xdr:colOff>
      <xdr:row>75</xdr:row>
      <xdr:rowOff>81643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9FEFAEFC-D81C-4FE9-AFED-414EF0A67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458390</xdr:colOff>
      <xdr:row>68</xdr:row>
      <xdr:rowOff>0</xdr:rowOff>
    </xdr:from>
    <xdr:to>
      <xdr:col>15</xdr:col>
      <xdr:colOff>529827</xdr:colOff>
      <xdr:row>71</xdr:row>
      <xdr:rowOff>23812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16DAB93-E7E8-4577-9B60-B196CCE6BC99}"/>
            </a:ext>
          </a:extLst>
        </xdr:cNvPr>
        <xdr:cNvSpPr/>
      </xdr:nvSpPr>
      <xdr:spPr>
        <a:xfrm>
          <a:off x="17003315" y="12372022"/>
          <a:ext cx="71437" cy="75438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342900</xdr:colOff>
      <xdr:row>71</xdr:row>
      <xdr:rowOff>15478</xdr:rowOff>
    </xdr:from>
    <xdr:to>
      <xdr:col>17</xdr:col>
      <xdr:colOff>414337</xdr:colOff>
      <xdr:row>71</xdr:row>
      <xdr:rowOff>63103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6143D22-E0CB-4766-B2C9-D496CF0A2955}"/>
            </a:ext>
          </a:extLst>
        </xdr:cNvPr>
        <xdr:cNvSpPr/>
      </xdr:nvSpPr>
      <xdr:spPr>
        <a:xfrm>
          <a:off x="18640425" y="13125688"/>
          <a:ext cx="69532" cy="4000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621129</xdr:colOff>
      <xdr:row>57</xdr:row>
      <xdr:rowOff>179569</xdr:rowOff>
    </xdr:from>
    <xdr:to>
      <xdr:col>10</xdr:col>
      <xdr:colOff>618150</xdr:colOff>
      <xdr:row>62</xdr:row>
      <xdr:rowOff>97029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52C3E50-D488-4D30-976E-5F8DE139DB7F}"/>
            </a:ext>
          </a:extLst>
        </xdr:cNvPr>
        <xdr:cNvGrpSpPr/>
      </xdr:nvGrpSpPr>
      <xdr:grpSpPr>
        <a:xfrm>
          <a:off x="10138658" y="13484687"/>
          <a:ext cx="2208316" cy="1038048"/>
          <a:chOff x="13197701" y="43510215"/>
          <a:chExt cx="1812736" cy="823227"/>
        </a:xfrm>
      </xdr:grpSpPr>
      <xdr:cxnSp macro="">
        <xdr:nvCxnSpPr>
          <xdr:cNvPr id="6" name="Connector: Elbow 5">
            <a:extLst>
              <a:ext uri="{FF2B5EF4-FFF2-40B4-BE49-F238E27FC236}">
                <a16:creationId xmlns:a16="http://schemas.microsoft.com/office/drawing/2014/main" id="{664C3139-3C4B-9793-D125-44D8CB3800C8}"/>
              </a:ext>
            </a:extLst>
          </xdr:cNvPr>
          <xdr:cNvCxnSpPr/>
        </xdr:nvCxnSpPr>
        <xdr:spPr>
          <a:xfrm rot="5400000">
            <a:off x="14039494" y="43600579"/>
            <a:ext cx="39291" cy="1426436"/>
          </a:xfrm>
          <a:prstGeom prst="bentConnector3">
            <a:avLst>
              <a:gd name="adj1" fmla="val -599565"/>
            </a:avLst>
          </a:prstGeom>
          <a:ln w="28575">
            <a:solidFill>
              <a:srgbClr val="153D64"/>
            </a:solidFill>
            <a:headEnd type="triangle" w="med" len="med"/>
            <a:tailEnd type="triangl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A3DB257F-F7A9-5138-DE85-6F1BFF46167B}"/>
              </a:ext>
            </a:extLst>
          </xdr:cNvPr>
          <xdr:cNvSpPr txBox="1"/>
        </xdr:nvSpPr>
        <xdr:spPr>
          <a:xfrm>
            <a:off x="13197701" y="43510215"/>
            <a:ext cx="1812736" cy="506376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18288" tIns="18288" rIns="18288" bIns="18288" rtlCol="0" anchor="ctr"/>
          <a:lstStyle/>
          <a:p>
            <a:pPr algn="ctr"/>
            <a:r>
              <a:rPr lang="en-US" sz="1200" b="1">
                <a:solidFill>
                  <a:schemeClr val="tx1"/>
                </a:solidFill>
              </a:rPr>
              <a:t>Resource Plan </a:t>
            </a:r>
          </a:p>
          <a:p>
            <a:pPr algn="ctr"/>
            <a:r>
              <a:rPr lang="en-US" sz="1200" b="1" baseline="0">
                <a:solidFill>
                  <a:schemeClr val="tx1"/>
                </a:solidFill>
              </a:rPr>
              <a:t>A is 0.8% </a:t>
            </a:r>
            <a:r>
              <a:rPr lang="en-US" sz="1200" b="1">
                <a:solidFill>
                  <a:schemeClr val="tx1"/>
                </a:solidFill>
              </a:rPr>
              <a:t>Lower than H with ASAP &amp;</a:t>
            </a:r>
            <a:r>
              <a:rPr lang="en-US" sz="1200" b="1" baseline="0">
                <a:solidFill>
                  <a:schemeClr val="tx1"/>
                </a:solidFill>
              </a:rPr>
              <a:t> Efficiency Changes</a:t>
            </a:r>
            <a:endParaRPr lang="en-US" sz="12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11</xdr:col>
      <xdr:colOff>708553</xdr:colOff>
      <xdr:row>57</xdr:row>
      <xdr:rowOff>179235</xdr:rowOff>
    </xdr:from>
    <xdr:to>
      <xdr:col>16</xdr:col>
      <xdr:colOff>707571</xdr:colOff>
      <xdr:row>75</xdr:row>
      <xdr:rowOff>13608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310EC900-1D76-429D-996A-18082AEA4789}"/>
            </a:ext>
          </a:extLst>
        </xdr:cNvPr>
        <xdr:cNvGrpSpPr/>
      </xdr:nvGrpSpPr>
      <xdr:grpSpPr>
        <a:xfrm>
          <a:off x="13520612" y="13484353"/>
          <a:ext cx="5504841" cy="3382902"/>
          <a:chOff x="13132477" y="48043075"/>
          <a:chExt cx="3400060" cy="3639105"/>
        </a:xfrm>
      </xdr:grpSpPr>
      <xdr:graphicFrame macro="">
        <xdr:nvGraphicFramePr>
          <xdr:cNvPr id="9" name="Chart 9">
            <a:extLst>
              <a:ext uri="{FF2B5EF4-FFF2-40B4-BE49-F238E27FC236}">
                <a16:creationId xmlns:a16="http://schemas.microsoft.com/office/drawing/2014/main" id="{CC4803F9-AFCC-60E5-2AAC-7795B879BDFB}"/>
              </a:ext>
            </a:extLst>
          </xdr:cNvPr>
          <xdr:cNvGraphicFramePr/>
        </xdr:nvGraphicFramePr>
        <xdr:xfrm>
          <a:off x="13132477" y="48043075"/>
          <a:ext cx="3400060" cy="36391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0" name="Connector: Elbow 9">
            <a:extLst>
              <a:ext uri="{FF2B5EF4-FFF2-40B4-BE49-F238E27FC236}">
                <a16:creationId xmlns:a16="http://schemas.microsoft.com/office/drawing/2014/main" id="{C8909FD2-03C8-4BFE-DCE1-1C43C0D302D9}"/>
              </a:ext>
            </a:extLst>
          </xdr:cNvPr>
          <xdr:cNvCxnSpPr/>
        </xdr:nvCxnSpPr>
        <xdr:spPr>
          <a:xfrm rot="16200000" flipH="1">
            <a:off x="15196067" y="48408851"/>
            <a:ext cx="5100" cy="1232945"/>
          </a:xfrm>
          <a:prstGeom prst="bentConnector3">
            <a:avLst>
              <a:gd name="adj1" fmla="val -4562874"/>
            </a:avLst>
          </a:prstGeom>
          <a:ln w="28575">
            <a:solidFill>
              <a:srgbClr val="153D64"/>
            </a:solidFill>
            <a:headEnd type="triangle"/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11E76B4-C074-D756-6753-80398D7ECBF2}"/>
              </a:ext>
            </a:extLst>
          </xdr:cNvPr>
          <xdr:cNvSpPr txBox="1"/>
        </xdr:nvSpPr>
        <xdr:spPr>
          <a:xfrm>
            <a:off x="14223744" y="48422545"/>
            <a:ext cx="1912984" cy="270811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Resource</a:t>
            </a:r>
            <a:r>
              <a:rPr lang="en-US" sz="1100" baseline="0"/>
              <a:t> Plan A is 0.2% Higher</a:t>
            </a:r>
            <a:endParaRPr lang="en-US" sz="1100"/>
          </a:p>
        </xdr:txBody>
      </xdr:sp>
    </xdr:grpSp>
    <xdr:clientData/>
  </xdr:twoCellAnchor>
  <xdr:twoCellAnchor>
    <xdr:from>
      <xdr:col>17</xdr:col>
      <xdr:colOff>136071</xdr:colOff>
      <xdr:row>57</xdr:row>
      <xdr:rowOff>249976</xdr:rowOff>
    </xdr:from>
    <xdr:to>
      <xdr:col>22</xdr:col>
      <xdr:colOff>75077</xdr:colOff>
      <xdr:row>74</xdr:row>
      <xdr:rowOff>163285</xdr:rowOff>
    </xdr:to>
    <xdr:graphicFrame macro="">
      <xdr:nvGraphicFramePr>
        <xdr:cNvPr id="12" name="Chart 9">
          <a:extLst>
            <a:ext uri="{FF2B5EF4-FFF2-40B4-BE49-F238E27FC236}">
              <a16:creationId xmlns:a16="http://schemas.microsoft.com/office/drawing/2014/main" id="{71820875-8865-409F-B33E-0DC21E4EC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698595</xdr:colOff>
      <xdr:row>75</xdr:row>
      <xdr:rowOff>95850</xdr:rowOff>
    </xdr:from>
    <xdr:to>
      <xdr:col>17</xdr:col>
      <xdr:colOff>637630</xdr:colOff>
      <xdr:row>94</xdr:row>
      <xdr:rowOff>25310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A6C87BE-1137-4F12-B266-91396B41D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868756</xdr:colOff>
      <xdr:row>95</xdr:row>
      <xdr:rowOff>94209</xdr:rowOff>
    </xdr:from>
    <xdr:to>
      <xdr:col>16</xdr:col>
      <xdr:colOff>441342</xdr:colOff>
      <xdr:row>119</xdr:row>
      <xdr:rowOff>57667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9EE37D6-E159-4CA0-A9D9-A85BDFC13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536046</xdr:colOff>
      <xdr:row>27</xdr:row>
      <xdr:rowOff>149281</xdr:rowOff>
    </xdr:from>
    <xdr:to>
      <xdr:col>19</xdr:col>
      <xdr:colOff>804656</xdr:colOff>
      <xdr:row>42</xdr:row>
      <xdr:rowOff>57742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F365F6A-FC0B-4727-B9FA-D100454EF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911107</xdr:colOff>
      <xdr:row>42</xdr:row>
      <xdr:rowOff>246437</xdr:rowOff>
    </xdr:from>
    <xdr:to>
      <xdr:col>19</xdr:col>
      <xdr:colOff>705119</xdr:colOff>
      <xdr:row>58</xdr:row>
      <xdr:rowOff>76191</xdr:rowOff>
    </xdr:to>
    <xdr:grpSp>
      <xdr:nvGrpSpPr>
        <xdr:cNvPr id="29" name="Group 15">
          <a:extLst>
            <a:ext uri="{FF2B5EF4-FFF2-40B4-BE49-F238E27FC236}">
              <a16:creationId xmlns:a16="http://schemas.microsoft.com/office/drawing/2014/main" id="{19EEB380-86E2-4662-A041-24E518BD046A}"/>
            </a:ext>
          </a:extLst>
        </xdr:cNvPr>
        <xdr:cNvGrpSpPr/>
      </xdr:nvGrpSpPr>
      <xdr:grpSpPr>
        <a:xfrm>
          <a:off x="8217342" y="9442731"/>
          <a:ext cx="14100189" cy="4304636"/>
          <a:chOff x="7366127" y="47753030"/>
          <a:chExt cx="11036820" cy="4160159"/>
        </a:xfrm>
      </xdr:grpSpPr>
      <xdr:grpSp>
        <xdr:nvGrpSpPr>
          <xdr:cNvPr id="30" name="Group 16">
            <a:extLst>
              <a:ext uri="{FF2B5EF4-FFF2-40B4-BE49-F238E27FC236}">
                <a16:creationId xmlns:a16="http://schemas.microsoft.com/office/drawing/2014/main" id="{8397D68D-FCDD-E112-267A-A7610CE62961}"/>
              </a:ext>
            </a:extLst>
          </xdr:cNvPr>
          <xdr:cNvGrpSpPr/>
        </xdr:nvGrpSpPr>
        <xdr:grpSpPr>
          <a:xfrm>
            <a:off x="7366127" y="47753030"/>
            <a:ext cx="11036820" cy="4160159"/>
            <a:chOff x="7366127" y="47733231"/>
            <a:chExt cx="11036820" cy="3995512"/>
          </a:xfrm>
        </xdr:grpSpPr>
        <xdr:grpSp>
          <xdr:nvGrpSpPr>
            <xdr:cNvPr id="31" name="Group 44">
              <a:extLst>
                <a:ext uri="{FF2B5EF4-FFF2-40B4-BE49-F238E27FC236}">
                  <a16:creationId xmlns:a16="http://schemas.microsoft.com/office/drawing/2014/main" id="{D9E6DD73-55A4-F495-376B-C9CCC9229997}"/>
                </a:ext>
              </a:extLst>
            </xdr:cNvPr>
            <xdr:cNvGrpSpPr/>
          </xdr:nvGrpSpPr>
          <xdr:grpSpPr>
            <a:xfrm>
              <a:off x="7366127" y="47733231"/>
              <a:ext cx="10775478" cy="3995512"/>
              <a:chOff x="7505261" y="46427778"/>
              <a:chExt cx="8394195" cy="4159623"/>
            </a:xfrm>
          </xdr:grpSpPr>
          <xdr:grpSp>
            <xdr:nvGrpSpPr>
              <xdr:cNvPr id="32" name="Group 45">
                <a:extLst>
                  <a:ext uri="{FF2B5EF4-FFF2-40B4-BE49-F238E27FC236}">
                    <a16:creationId xmlns:a16="http://schemas.microsoft.com/office/drawing/2014/main" id="{EA582AC4-A144-57DD-AB50-F62F8E5BB379}"/>
                  </a:ext>
                </a:extLst>
              </xdr:cNvPr>
              <xdr:cNvGrpSpPr/>
            </xdr:nvGrpSpPr>
            <xdr:grpSpPr>
              <a:xfrm>
                <a:off x="7505261" y="46427778"/>
                <a:ext cx="8394195" cy="4159623"/>
                <a:chOff x="6912443" y="44516234"/>
                <a:chExt cx="6862831" cy="2890121"/>
              </a:xfrm>
            </xdr:grpSpPr>
            <xdr:grpSp>
              <xdr:nvGrpSpPr>
                <xdr:cNvPr id="33" name="Group 8">
                  <a:extLst>
                    <a:ext uri="{FF2B5EF4-FFF2-40B4-BE49-F238E27FC236}">
                      <a16:creationId xmlns:a16="http://schemas.microsoft.com/office/drawing/2014/main" id="{2DEF85C5-599F-1655-24C2-BAEC1736C146}"/>
                    </a:ext>
                  </a:extLst>
                </xdr:cNvPr>
                <xdr:cNvGrpSpPr/>
              </xdr:nvGrpSpPr>
              <xdr:grpSpPr>
                <a:xfrm>
                  <a:off x="6912443" y="44516234"/>
                  <a:ext cx="6862831" cy="2890121"/>
                  <a:chOff x="6909227" y="44519806"/>
                  <a:chExt cx="6848979" cy="2890121"/>
                </a:xfrm>
              </xdr:grpSpPr>
              <xdr:graphicFrame macro="">
                <xdr:nvGraphicFramePr>
                  <xdr:cNvPr id="34" name="Chart 9">
                    <a:extLst>
                      <a:ext uri="{FF2B5EF4-FFF2-40B4-BE49-F238E27FC236}">
                        <a16:creationId xmlns:a16="http://schemas.microsoft.com/office/drawing/2014/main" id="{5FA79B11-E463-2893-FEBE-A7746D621729}"/>
                      </a:ext>
                    </a:extLst>
                  </xdr:cNvPr>
                  <xdr:cNvGraphicFramePr/>
                </xdr:nvGraphicFramePr>
                <xdr:xfrm>
                  <a:off x="6909227" y="44519806"/>
                  <a:ext cx="6848979" cy="289012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7"/>
                  </a:graphicData>
                </a:graphic>
              </xdr:graphicFrame>
              <xdr:sp macro="" textlink="">
                <xdr:nvSpPr>
                  <xdr:cNvPr id="35" name="TextBox 15">
                    <a:extLst>
                      <a:ext uri="{FF2B5EF4-FFF2-40B4-BE49-F238E27FC236}">
                        <a16:creationId xmlns:a16="http://schemas.microsoft.com/office/drawing/2014/main" id="{D7FCE153-A454-2B1D-3967-97F1BBD5532B}"/>
                      </a:ext>
                    </a:extLst>
                  </xdr:cNvPr>
                  <xdr:cNvSpPr txBox="1"/>
                </xdr:nvSpPr>
                <xdr:spPr>
                  <a:xfrm>
                    <a:off x="7926267" y="45456244"/>
                    <a:ext cx="596508" cy="319441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xdr:spPr>
                <xdr:txBody>
                  <a:bodyPr wrap="square" lIns="18288" rIns="18288" rtlCol="0" anchor="ctr">
                    <a:spAutoFit/>
                  </a:bodyPr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en-US" sz="1200" b="1">
                        <a:solidFill>
                          <a:srgbClr val="17214C"/>
                        </a:solidFill>
                      </a:rPr>
                      <a:t>Most Likely</a:t>
                    </a:r>
                  </a:p>
                  <a:p>
                    <a:pPr algn="ctr"/>
                    <a:r>
                      <a:rPr lang="en-US" sz="1200" b="1">
                        <a:solidFill>
                          <a:srgbClr val="17214C"/>
                        </a:solidFill>
                      </a:rPr>
                      <a:t>(Scenario</a:t>
                    </a:r>
                    <a:r>
                      <a:rPr lang="en-US" sz="1200" b="1" baseline="0">
                        <a:solidFill>
                          <a:srgbClr val="17214C"/>
                        </a:solidFill>
                      </a:rPr>
                      <a:t> 1)</a:t>
                    </a:r>
                    <a:endParaRPr lang="en-US" sz="1200" b="1">
                      <a:solidFill>
                        <a:srgbClr val="17214C"/>
                      </a:solidFill>
                    </a:endParaRPr>
                  </a:p>
                </xdr:txBody>
              </xdr:sp>
              <xdr:sp macro="" textlink="">
                <xdr:nvSpPr>
                  <xdr:cNvPr id="36" name="TextBox 7">
                    <a:extLst>
                      <a:ext uri="{FF2B5EF4-FFF2-40B4-BE49-F238E27FC236}">
                        <a16:creationId xmlns:a16="http://schemas.microsoft.com/office/drawing/2014/main" id="{C3140BF7-22E6-7A9B-E193-339D20C2C455}"/>
                      </a:ext>
                    </a:extLst>
                  </xdr:cNvPr>
                  <xdr:cNvSpPr txBox="1"/>
                </xdr:nvSpPr>
                <xdr:spPr>
                  <a:xfrm>
                    <a:off x="10141419" y="45061642"/>
                    <a:ext cx="906464" cy="436585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xdr:spPr>
                <xdr:txBody>
                  <a:bodyPr wrap="square" lIns="18288" tIns="18288" rIns="18288" bIns="18288" rtlCol="0" anchor="ctr" anchorCtr="0">
                    <a:noAutofit/>
                  </a:bodyPr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en-US" sz="1200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Stress - High Load &amp; High CapEx</a:t>
                    </a:r>
                  </a:p>
                  <a:p>
                    <a:pPr algn="ctr"/>
                    <a:r>
                      <a:rPr lang="en-US" sz="1200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(Scenario</a:t>
                    </a:r>
                    <a:r>
                      <a:rPr lang="en-US" sz="1200" b="1" baseline="0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 Stress)</a:t>
                    </a:r>
                    <a:endParaRPr lang="en-US" sz="1200" b="1">
                      <a:solidFill>
                        <a:schemeClr val="accent2">
                          <a:lumMod val="75000"/>
                        </a:schemeClr>
                      </a:solidFill>
                    </a:endParaRPr>
                  </a:p>
                </xdr:txBody>
              </xdr:sp>
              <xdr:sp macro="" textlink="">
                <xdr:nvSpPr>
                  <xdr:cNvPr id="37" name="TextBox 8">
                    <a:extLst>
                      <a:ext uri="{FF2B5EF4-FFF2-40B4-BE49-F238E27FC236}">
                        <a16:creationId xmlns:a16="http://schemas.microsoft.com/office/drawing/2014/main" id="{6DB628FE-A70D-DA88-F6B7-95FF5F1C2D68}"/>
                      </a:ext>
                    </a:extLst>
                  </xdr:cNvPr>
                  <xdr:cNvSpPr txBox="1"/>
                </xdr:nvSpPr>
                <xdr:spPr>
                  <a:xfrm>
                    <a:off x="8867991" y="45222939"/>
                    <a:ext cx="623218" cy="308839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xdr:spPr>
                <xdr:txBody>
                  <a:bodyPr wrap="square" lIns="45720" rIns="45720" rtlCol="0" anchor="ctr">
                    <a:noAutofit/>
                  </a:bodyPr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en-US" sz="1200" b="1">
                        <a:solidFill>
                          <a:schemeClr val="tx2">
                            <a:lumMod val="50000"/>
                            <a:lumOff val="50000"/>
                          </a:schemeClr>
                        </a:solidFill>
                      </a:rPr>
                      <a:t>High Load (Scenario 2)</a:t>
                    </a:r>
                  </a:p>
                </xdr:txBody>
              </xdr:sp>
            </xdr:grpSp>
            <xdr:sp macro="" textlink="">
              <xdr:nvSpPr>
                <xdr:cNvPr id="38" name="TextBox 7">
                  <a:extLst>
                    <a:ext uri="{FF2B5EF4-FFF2-40B4-BE49-F238E27FC236}">
                      <a16:creationId xmlns:a16="http://schemas.microsoft.com/office/drawing/2014/main" id="{08B4945A-1C7D-FED4-1F20-59D41C34ACBB}"/>
                    </a:ext>
                  </a:extLst>
                </xdr:cNvPr>
                <xdr:cNvSpPr txBox="1"/>
              </xdr:nvSpPr>
              <xdr:spPr>
                <a:xfrm>
                  <a:off x="11558581" y="45435587"/>
                  <a:ext cx="974185" cy="309464"/>
                </a:xfrm>
                <a:prstGeom prst="rect">
                  <a:avLst/>
                </a:prstGeom>
                <a:solidFill>
                  <a:schemeClr val="bg1">
                    <a:lumMod val="95000"/>
                  </a:schemeClr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xdr:spPr>
              <xdr:txBody>
                <a:bodyPr wrap="square" lIns="18288" tIns="0" rIns="18288" bIns="0" rtlCol="0" anchor="ctr" anchorCtr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sz="1200" b="1">
                      <a:solidFill>
                        <a:schemeClr val="accent6">
                          <a:lumMod val="75000"/>
                        </a:schemeClr>
                      </a:solidFill>
                    </a:rPr>
                    <a:t>Cost Variations</a:t>
                  </a:r>
                  <a:endParaRPr lang="en-US" sz="1200" b="1" baseline="0">
                    <a:solidFill>
                      <a:schemeClr val="accent6">
                        <a:lumMod val="75000"/>
                      </a:schemeClr>
                    </a:solidFill>
                  </a:endParaRPr>
                </a:p>
                <a:p>
                  <a:pPr algn="ctr"/>
                  <a:r>
                    <a:rPr lang="en-US" sz="1200" b="1" baseline="0">
                      <a:solidFill>
                        <a:schemeClr val="accent6">
                          <a:lumMod val="75000"/>
                        </a:schemeClr>
                      </a:solidFill>
                    </a:rPr>
                    <a:t>(Multiple Scenarios)</a:t>
                  </a:r>
                  <a:endParaRPr lang="en-US" sz="1200" b="1">
                    <a:solidFill>
                      <a:schemeClr val="accent6">
                        <a:lumMod val="75000"/>
                      </a:schemeClr>
                    </a:solidFill>
                  </a:endParaRPr>
                </a:p>
              </xdr:txBody>
            </xdr:sp>
          </xdr:grpSp>
          <xdr:sp macro="" textlink="">
            <xdr:nvSpPr>
              <xdr:cNvPr id="39" name="TextBox 21">
                <a:extLst>
                  <a:ext uri="{FF2B5EF4-FFF2-40B4-BE49-F238E27FC236}">
                    <a16:creationId xmlns:a16="http://schemas.microsoft.com/office/drawing/2014/main" id="{86A68BA3-4A0F-88F6-92F0-17065166FC03}"/>
                  </a:ext>
                </a:extLst>
              </xdr:cNvPr>
              <xdr:cNvSpPr txBox="1"/>
            </xdr:nvSpPr>
            <xdr:spPr>
              <a:xfrm>
                <a:off x="10686934" y="47625618"/>
                <a:ext cx="753689" cy="437220"/>
              </a:xfrm>
              <a:prstGeom prst="rect">
                <a:avLst/>
              </a:prstGeom>
              <a:solidFill>
                <a:schemeClr val="bg1">
                  <a:lumMod val="9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txBody>
              <a:bodyPr wrap="square" lIns="18288" tIns="18288" rIns="18288" bIns="18288" rtlCol="0" anchor="ctr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200" b="1">
                    <a:solidFill>
                      <a:schemeClr val="bg2">
                        <a:lumMod val="50000"/>
                      </a:schemeClr>
                    </a:solidFill>
                  </a:rPr>
                  <a:t>Low Load (Scenario 9)</a:t>
                </a:r>
              </a:p>
            </xdr:txBody>
          </xdr:sp>
        </xdr:grpSp>
        <xdr:sp macro="" textlink="">
          <xdr:nvSpPr>
            <xdr:cNvPr id="40" name="TextBox 8">
              <a:extLst>
                <a:ext uri="{FF2B5EF4-FFF2-40B4-BE49-F238E27FC236}">
                  <a16:creationId xmlns:a16="http://schemas.microsoft.com/office/drawing/2014/main" id="{5E0ED8BF-E1E0-F04B-110A-7F54A81BBC58}"/>
                </a:ext>
              </a:extLst>
            </xdr:cNvPr>
            <xdr:cNvSpPr txBox="1"/>
          </xdr:nvSpPr>
          <xdr:spPr>
            <a:xfrm>
              <a:off x="17690486" y="49134326"/>
              <a:ext cx="712461" cy="603660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txBody>
            <a:bodyPr wrap="square" lIns="45720" rIns="45720" rtlCol="0" anchor="ctr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200" b="1">
                  <a:solidFill>
                    <a:srgbClr val="153D64"/>
                  </a:solidFill>
                </a:rPr>
                <a:t>Hybrid A</a:t>
              </a:r>
              <a:r>
                <a:rPr lang="en-US" sz="1200" b="1" baseline="0">
                  <a:solidFill>
                    <a:srgbClr val="153D64"/>
                  </a:solidFill>
                </a:rPr>
                <a:t>       PRP           (Sc 1)</a:t>
              </a:r>
              <a:endParaRPr lang="en-US" sz="1200" b="1">
                <a:solidFill>
                  <a:srgbClr val="153D64"/>
                </a:solidFill>
              </a:endParaRPr>
            </a:p>
          </xdr:txBody>
        </xdr:sp>
      </xdr:grpSp>
      <xdr:sp macro="" textlink="">
        <xdr:nvSpPr>
          <xdr:cNvPr id="41" name="TextBox 17">
            <a:extLst>
              <a:ext uri="{FF2B5EF4-FFF2-40B4-BE49-F238E27FC236}">
                <a16:creationId xmlns:a16="http://schemas.microsoft.com/office/drawing/2014/main" id="{52A1E391-E2FE-9FF3-5EAB-4A0B3892B2C7}"/>
              </a:ext>
            </a:extLst>
          </xdr:cNvPr>
          <xdr:cNvSpPr txBox="1"/>
        </xdr:nvSpPr>
        <xdr:spPr>
          <a:xfrm>
            <a:off x="16847955" y="49814369"/>
            <a:ext cx="1020552" cy="455425"/>
          </a:xfrm>
          <a:prstGeom prst="rect">
            <a:avLst/>
          </a:prstGeom>
          <a:solidFill>
            <a:schemeClr val="bg1">
              <a:lumMod val="95000"/>
            </a:schemeClr>
          </a:solidFill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clip" horzOverflow="clip" wrap="square" lIns="18288" tIns="18288" rIns="18288" bIns="18288" rtlCol="0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>
                <a:solidFill>
                  <a:schemeClr val="accent2">
                    <a:lumMod val="60000"/>
                    <a:lumOff val="40000"/>
                  </a:schemeClr>
                </a:solidFill>
              </a:rPr>
              <a:t>No</a:t>
            </a:r>
            <a:r>
              <a:rPr lang="en-US" sz="1200" b="1" baseline="0">
                <a:solidFill>
                  <a:schemeClr val="accent2">
                    <a:lumMod val="60000"/>
                    <a:lumOff val="40000"/>
                  </a:schemeClr>
                </a:solidFill>
              </a:rPr>
              <a:t> Biodiesel</a:t>
            </a:r>
          </a:p>
          <a:p>
            <a:pPr algn="ctr"/>
            <a:r>
              <a:rPr lang="en-US" sz="1200" b="1" baseline="0">
                <a:solidFill>
                  <a:schemeClr val="accent2">
                    <a:lumMod val="60000"/>
                    <a:lumOff val="40000"/>
                  </a:schemeClr>
                </a:solidFill>
              </a:rPr>
              <a:t>(Scenario 12)</a:t>
            </a:r>
            <a:endParaRPr lang="en-US" sz="1200" b="1">
              <a:solidFill>
                <a:schemeClr val="accent2">
                  <a:lumMod val="60000"/>
                  <a:lumOff val="40000"/>
                </a:schemeClr>
              </a:solidFill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0.24425</cdr:x>
      <cdr:y>0.16561</cdr:y>
    </cdr:from>
    <cdr:to>
      <cdr:x>0.84248</cdr:x>
      <cdr:y>0.32992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1DA0DBC6-E261-2CFD-9E41-F2C133DE3B33}"/>
            </a:ext>
          </a:extLst>
        </cdr:cNvPr>
        <cdr:cNvGrpSpPr/>
      </cdr:nvGrpSpPr>
      <cdr:grpSpPr>
        <a:xfrm xmlns:a="http://schemas.openxmlformats.org/drawingml/2006/main">
          <a:off x="1077364" y="511445"/>
          <a:ext cx="2638737" cy="507431"/>
          <a:chOff x="1011728" y="623985"/>
          <a:chExt cx="2477961" cy="619102"/>
        </a:xfrm>
      </cdr:grpSpPr>
      <cdr:cxnSp macro="">
        <cdr:nvCxnSpPr>
          <cdr:cNvPr id="2" name="Connector: Elbow 1">
            <a:extLst xmlns:a="http://schemas.openxmlformats.org/drawingml/2006/main">
              <a:ext uri="{FF2B5EF4-FFF2-40B4-BE49-F238E27FC236}">
                <a16:creationId xmlns:a16="http://schemas.microsoft.com/office/drawing/2014/main" id="{077D2DB4-D4A4-D285-4324-691FC5A20B30}"/>
              </a:ext>
            </a:extLst>
          </cdr:cNvPr>
          <cdr:cNvCxnSpPr/>
        </cdr:nvCxnSpPr>
        <cdr:spPr>
          <a:xfrm xmlns:a="http://schemas.openxmlformats.org/drawingml/2006/main" rot="16200000" flipH="1">
            <a:off x="2207627" y="624064"/>
            <a:ext cx="5100" cy="1232945"/>
          </a:xfrm>
          <a:prstGeom xmlns:a="http://schemas.openxmlformats.org/drawingml/2006/main" prst="bentConnector3">
            <a:avLst>
              <a:gd name="adj1" fmla="val -4562874"/>
            </a:avLst>
          </a:prstGeom>
          <a:ln xmlns:a="http://schemas.openxmlformats.org/drawingml/2006/main" w="28575">
            <a:solidFill>
              <a:srgbClr val="153D64"/>
            </a:solidFill>
            <a:headEnd type="triangle"/>
            <a:tailEnd type="triangle"/>
          </a:ln>
        </cdr:spPr>
        <cdr:style>
          <a:lnRef xmlns:a="http://schemas.openxmlformats.org/drawingml/2006/main" idx="2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1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3" name="TextBox 69">
            <a:extLst xmlns:a="http://schemas.openxmlformats.org/drawingml/2006/main">
              <a:ext uri="{FF2B5EF4-FFF2-40B4-BE49-F238E27FC236}">
                <a16:creationId xmlns:a16="http://schemas.microsoft.com/office/drawing/2014/main" id="{D648A3BF-06EF-CA70-FCDE-76F4592053F2}"/>
              </a:ext>
            </a:extLst>
          </cdr:cNvPr>
          <cdr:cNvSpPr txBox="1"/>
        </cdr:nvSpPr>
        <cdr:spPr>
          <a:xfrm xmlns:a="http://schemas.openxmlformats.org/drawingml/2006/main">
            <a:off x="1011728" y="623985"/>
            <a:ext cx="2477961" cy="270811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95000"/>
            </a:schemeClr>
          </a:solidFill>
          <a:ln xmlns:a="http://schemas.openxmlformats.org/drawingml/2006/main" w="9525" cmpd="sng">
            <a:solidFill>
              <a:schemeClr val="lt1">
                <a:shade val="50000"/>
              </a:schemeClr>
            </a:solidFill>
          </a:ln>
          <a:effectLst xmlns:a="http://schemas.openxmlformats.org/drawingml/2006/main">
            <a:outerShdw blurRad="50800" dist="38100" dir="2700000" algn="tl" rotWithShape="0">
              <a:prstClr val="black">
                <a:alpha val="40000"/>
              </a:prstClr>
            </a:outerShdw>
          </a:effectLst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100"/>
              <a:t>Resource</a:t>
            </a:r>
            <a:r>
              <a:rPr lang="en-US" sz="1100" baseline="0"/>
              <a:t> Plan Hybrid A is  is 0.8% Lower</a:t>
            </a:r>
            <a:endParaRPr lang="en-US" sz="1100"/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0.10487</cdr:x>
      <cdr:y>0.45616</cdr:y>
    </cdr:from>
    <cdr:to>
      <cdr:x>0.93719</cdr:x>
      <cdr:y>0.68374</cdr:y>
    </cdr:to>
    <cdr:grpSp>
      <cdr:nvGrpSpPr>
        <cdr:cNvPr id="7" name="Group 6">
          <a:extLst xmlns:a="http://schemas.openxmlformats.org/drawingml/2006/main">
            <a:ext uri="{FF2B5EF4-FFF2-40B4-BE49-F238E27FC236}">
              <a16:creationId xmlns:a16="http://schemas.microsoft.com/office/drawing/2014/main" id="{492FB12C-2132-42D0-B2AF-51A1B6BA4112}"/>
            </a:ext>
          </a:extLst>
        </cdr:cNvPr>
        <cdr:cNvGrpSpPr/>
      </cdr:nvGrpSpPr>
      <cdr:grpSpPr>
        <a:xfrm xmlns:a="http://schemas.openxmlformats.org/drawingml/2006/main">
          <a:off x="1246137" y="1903289"/>
          <a:ext cx="9890365" cy="949561"/>
          <a:chOff x="920557" y="2002161"/>
          <a:chExt cx="7306346" cy="998860"/>
        </a:xfrm>
      </cdr:grpSpPr>
      <cdr:sp macro="" textlink="">
        <cdr:nvSpPr>
          <cdr:cNvPr id="2" name="TextBox 15">
            <a:extLst xmlns:a="http://schemas.openxmlformats.org/drawingml/2006/main">
              <a:ext uri="{FF2B5EF4-FFF2-40B4-BE49-F238E27FC236}">
                <a16:creationId xmlns:a16="http://schemas.microsoft.com/office/drawing/2014/main" id="{B128E99B-F5BA-E5FB-FE94-6043250FC8D0}"/>
              </a:ext>
            </a:extLst>
          </cdr:cNvPr>
          <cdr:cNvSpPr txBox="1"/>
        </cdr:nvSpPr>
        <cdr:spPr>
          <a:xfrm xmlns:a="http://schemas.openxmlformats.org/drawingml/2006/main">
            <a:off x="920557" y="2433433"/>
            <a:ext cx="841047" cy="46807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95000"/>
            </a:schemeClr>
          </a:solidFill>
          <a:effectLst xmlns:a="http://schemas.openxmlformats.org/drawingml/2006/main">
            <a:outerShdw blurRad="50800" dist="38100" dir="2700000" algn="tl" rotWithShape="0">
              <a:prstClr val="black">
                <a:alpha val="40000"/>
              </a:prstClr>
            </a:outerShdw>
          </a:effectLst>
        </cdr:spPr>
        <cdr:txBody>
          <a:bodyPr xmlns:a="http://schemas.openxmlformats.org/drawingml/2006/main" wrap="square" lIns="18288" rIns="18288" rtlCol="0" anchor="ctr">
            <a:noAutofit/>
          </a:bodyPr>
          <a:lstStyle xmlns:a="http://schemas.openxmlformats.org/drawingml/2006/main">
            <a:defPPr>
              <a:defRPr lang="en-US"/>
            </a:defPPr>
            <a:lvl1pPr marL="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200" b="1">
                <a:solidFill>
                  <a:srgbClr val="17214C"/>
                </a:solidFill>
              </a:rPr>
              <a:t>Most Likely</a:t>
            </a:r>
          </a:p>
          <a:p xmlns:a="http://schemas.openxmlformats.org/drawingml/2006/main">
            <a:pPr algn="ctr"/>
            <a:r>
              <a:rPr lang="en-US" sz="1200" b="1">
                <a:solidFill>
                  <a:srgbClr val="17214C"/>
                </a:solidFill>
              </a:rPr>
              <a:t>(Scenario</a:t>
            </a:r>
            <a:r>
              <a:rPr lang="en-US" sz="1200" b="1" baseline="0">
                <a:solidFill>
                  <a:srgbClr val="17214C"/>
                </a:solidFill>
              </a:rPr>
              <a:t> 1)</a:t>
            </a:r>
            <a:endParaRPr lang="en-US" sz="1200" b="1">
              <a:solidFill>
                <a:srgbClr val="17214C"/>
              </a:solidFill>
            </a:endParaRPr>
          </a:p>
        </cdr:txBody>
      </cdr:sp>
      <cdr:sp macro="" textlink="">
        <cdr:nvSpPr>
          <cdr:cNvPr id="3" name="TextBox 7">
            <a:extLst xmlns:a="http://schemas.openxmlformats.org/drawingml/2006/main">
              <a:ext uri="{FF2B5EF4-FFF2-40B4-BE49-F238E27FC236}">
                <a16:creationId xmlns:a16="http://schemas.microsoft.com/office/drawing/2014/main" id="{C287BAD1-08E1-4F67-872A-EE5E09164260}"/>
              </a:ext>
            </a:extLst>
          </cdr:cNvPr>
          <cdr:cNvSpPr txBox="1"/>
        </cdr:nvSpPr>
        <cdr:spPr>
          <a:xfrm xmlns:a="http://schemas.openxmlformats.org/drawingml/2006/main">
            <a:off x="2436266" y="2002161"/>
            <a:ext cx="1370781" cy="45345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95000"/>
            </a:schemeClr>
          </a:solidFill>
          <a:effectLst xmlns:a="http://schemas.openxmlformats.org/drawingml/2006/main">
            <a:outerShdw blurRad="50800" dist="38100" dir="2700000" algn="tl" rotWithShape="0">
              <a:prstClr val="black">
                <a:alpha val="40000"/>
              </a:prstClr>
            </a:outerShdw>
          </a:effectLst>
        </cdr:spPr>
        <cdr:txBody>
          <a:bodyPr xmlns:a="http://schemas.openxmlformats.org/drawingml/2006/main" wrap="square" lIns="18288" tIns="0" rIns="18288" bIns="0" rtlCol="0" anchor="ctr" anchorCtr="0">
            <a:noAutofit/>
          </a:bodyPr>
          <a:lstStyle xmlns:a="http://schemas.openxmlformats.org/drawingml/2006/main">
            <a:defPPr>
              <a:defRPr lang="en-US"/>
            </a:defPPr>
            <a:lvl1pPr marL="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200" b="1">
                <a:solidFill>
                  <a:schemeClr val="accent6">
                    <a:lumMod val="75000"/>
                  </a:schemeClr>
                </a:solidFill>
              </a:rPr>
              <a:t>Cost Variations</a:t>
            </a:r>
            <a:endParaRPr lang="en-US" sz="1200" b="1" baseline="0">
              <a:solidFill>
                <a:schemeClr val="accent6">
                  <a:lumMod val="75000"/>
                </a:schemeClr>
              </a:solidFill>
            </a:endParaRPr>
          </a:p>
          <a:p xmlns:a="http://schemas.openxmlformats.org/drawingml/2006/main">
            <a:pPr algn="ctr"/>
            <a:r>
              <a:rPr lang="en-US" sz="1200" b="1" baseline="0">
                <a:solidFill>
                  <a:schemeClr val="accent6">
                    <a:lumMod val="75000"/>
                  </a:schemeClr>
                </a:solidFill>
              </a:rPr>
              <a:t>(Multiple Scenarios)</a:t>
            </a:r>
            <a:endParaRPr lang="en-US" sz="1200" b="1">
              <a:solidFill>
                <a:schemeClr val="accent6">
                  <a:lumMod val="75000"/>
                </a:schemeClr>
              </a:solidFill>
            </a:endParaRPr>
          </a:p>
        </cdr:txBody>
      </cdr:sp>
      <cdr:sp macro="" textlink="">
        <cdr:nvSpPr>
          <cdr:cNvPr id="4" name="TextBox 7">
            <a:extLst xmlns:a="http://schemas.openxmlformats.org/drawingml/2006/main">
              <a:ext uri="{FF2B5EF4-FFF2-40B4-BE49-F238E27FC236}">
                <a16:creationId xmlns:a16="http://schemas.microsoft.com/office/drawing/2014/main" id="{12118C4D-23F4-448B-8DCC-F5BF9BE8D4C7}"/>
              </a:ext>
            </a:extLst>
          </cdr:cNvPr>
          <cdr:cNvSpPr txBox="1"/>
        </cdr:nvSpPr>
        <cdr:spPr>
          <a:xfrm xmlns:a="http://schemas.openxmlformats.org/drawingml/2006/main">
            <a:off x="4223255" y="2537415"/>
            <a:ext cx="914594" cy="463606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95000"/>
            </a:schemeClr>
          </a:solidFill>
          <a:effectLst xmlns:a="http://schemas.openxmlformats.org/drawingml/2006/main">
            <a:outerShdw blurRad="50800" dist="38100" dir="2700000" algn="tl" rotWithShape="0">
              <a:prstClr val="black">
                <a:alpha val="40000"/>
              </a:prstClr>
            </a:outerShdw>
          </a:effectLst>
        </cdr:spPr>
        <cdr:txBody>
          <a:bodyPr xmlns:a="http://schemas.openxmlformats.org/drawingml/2006/main" wrap="square" lIns="18288" tIns="18288" rIns="18288" bIns="18288" rtlCol="0" anchor="ctr" anchorCtr="0">
            <a:noAutofit/>
          </a:bodyPr>
          <a:lstStyle xmlns:a="http://schemas.openxmlformats.org/drawingml/2006/main">
            <a:defPPr>
              <a:defRPr lang="en-US"/>
            </a:defPPr>
            <a:lvl1pPr marL="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200" b="1">
                <a:solidFill>
                  <a:srgbClr val="ED8B55"/>
                </a:solidFill>
              </a:rPr>
              <a:t>No</a:t>
            </a:r>
            <a:r>
              <a:rPr lang="en-US" sz="1200" b="1" baseline="0">
                <a:solidFill>
                  <a:srgbClr val="ED8B55"/>
                </a:solidFill>
              </a:rPr>
              <a:t> Biodiesel</a:t>
            </a:r>
          </a:p>
          <a:p xmlns:a="http://schemas.openxmlformats.org/drawingml/2006/main">
            <a:pPr algn="ctr"/>
            <a:r>
              <a:rPr lang="en-US" sz="1200" b="1" baseline="0">
                <a:solidFill>
                  <a:srgbClr val="ED8B55"/>
                </a:solidFill>
              </a:rPr>
              <a:t>(Scenario 12)</a:t>
            </a:r>
            <a:endParaRPr lang="en-US" sz="1200" b="1">
              <a:solidFill>
                <a:srgbClr val="ED8B55"/>
              </a:solidFill>
            </a:endParaRPr>
          </a:p>
        </cdr:txBody>
      </cdr:sp>
      <cdr:sp macro="" textlink="">
        <cdr:nvSpPr>
          <cdr:cNvPr id="5" name="TextBox 8">
            <a:extLst xmlns:a="http://schemas.openxmlformats.org/drawingml/2006/main">
              <a:ext uri="{FF2B5EF4-FFF2-40B4-BE49-F238E27FC236}">
                <a16:creationId xmlns:a16="http://schemas.microsoft.com/office/drawing/2014/main" id="{CF6286FA-9510-4D2B-AF02-5094D9887552}"/>
              </a:ext>
            </a:extLst>
          </cdr:cNvPr>
          <cdr:cNvSpPr txBox="1"/>
        </cdr:nvSpPr>
        <cdr:spPr>
          <a:xfrm xmlns:a="http://schemas.openxmlformats.org/drawingml/2006/main">
            <a:off x="4701785" y="2011022"/>
            <a:ext cx="1045221" cy="43573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95000"/>
            </a:schemeClr>
          </a:solidFill>
          <a:effectLst xmlns:a="http://schemas.openxmlformats.org/drawingml/2006/main">
            <a:outerShdw blurRad="50800" dist="38100" dir="2700000" algn="tl" rotWithShape="0">
              <a:prstClr val="black">
                <a:alpha val="40000"/>
              </a:prstClr>
            </a:outerShdw>
          </a:effectLst>
        </cdr:spPr>
        <cdr:txBody>
          <a:bodyPr xmlns:a="http://schemas.openxmlformats.org/drawingml/2006/main" wrap="square" lIns="45720" rIns="45720" rtlCol="0" anchor="ctr">
            <a:noAutofit/>
          </a:bodyPr>
          <a:lstStyle xmlns:a="http://schemas.openxmlformats.org/drawingml/2006/main">
            <a:defPPr>
              <a:defRPr lang="en-US"/>
            </a:defPPr>
            <a:lvl1pPr marL="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200" b="1">
                <a:solidFill>
                  <a:srgbClr val="153D64"/>
                </a:solidFill>
              </a:rPr>
              <a:t>Hybrid A -</a:t>
            </a:r>
            <a:r>
              <a:rPr lang="en-US" sz="1200" b="1" baseline="0">
                <a:solidFill>
                  <a:srgbClr val="153D64"/>
                </a:solidFill>
              </a:rPr>
              <a:t> PRP           (Sc 1)</a:t>
            </a:r>
            <a:endParaRPr lang="en-US" sz="1200" b="1">
              <a:solidFill>
                <a:srgbClr val="153D64"/>
              </a:solidFill>
            </a:endParaRPr>
          </a:p>
        </cdr:txBody>
      </cdr:sp>
      <cdr:sp macro="" textlink="">
        <cdr:nvSpPr>
          <cdr:cNvPr id="6" name="TextBox 7">
            <a:extLst xmlns:a="http://schemas.openxmlformats.org/drawingml/2006/main">
              <a:ext uri="{FF2B5EF4-FFF2-40B4-BE49-F238E27FC236}">
                <a16:creationId xmlns:a16="http://schemas.microsoft.com/office/drawing/2014/main" id="{B5459920-FF38-13CB-C2C9-B3FB21E4429C}"/>
              </a:ext>
            </a:extLst>
          </cdr:cNvPr>
          <cdr:cNvSpPr txBox="1"/>
        </cdr:nvSpPr>
        <cdr:spPr>
          <a:xfrm xmlns:a="http://schemas.openxmlformats.org/drawingml/2006/main">
            <a:off x="6819226" y="2537415"/>
            <a:ext cx="1407677" cy="463606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95000"/>
            </a:schemeClr>
          </a:solidFill>
          <a:effectLst xmlns:a="http://schemas.openxmlformats.org/drawingml/2006/main">
            <a:outerShdw blurRad="50800" dist="38100" dir="2700000" algn="tl" rotWithShape="0">
              <a:prstClr val="black">
                <a:alpha val="40000"/>
              </a:prstClr>
            </a:outerShdw>
          </a:effectLst>
        </cdr:spPr>
        <cdr:txBody>
          <a:bodyPr xmlns:a="http://schemas.openxmlformats.org/drawingml/2006/main" wrap="square" lIns="18288" tIns="18288" rIns="18288" bIns="18288" rtlCol="0" anchor="ctr" anchorCtr="0">
            <a:noAutofit/>
          </a:bodyPr>
          <a:lstStyle xmlns:a="http://schemas.openxmlformats.org/drawingml/2006/main">
            <a:defPPr>
              <a:defRPr lang="en-US"/>
            </a:defPPr>
            <a:lvl1pPr marL="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200" b="1">
                <a:solidFill>
                  <a:srgbClr val="ED8B55"/>
                </a:solidFill>
              </a:rPr>
              <a:t>Supplemental (S</a:t>
            </a:r>
            <a:r>
              <a:rPr lang="en-US" sz="1200" b="1" baseline="0">
                <a:solidFill>
                  <a:srgbClr val="ED8B55"/>
                </a:solidFill>
              </a:rPr>
              <a:t>cenarios 13 - 17)</a:t>
            </a:r>
            <a:endParaRPr lang="en-US" sz="1200" b="1">
              <a:solidFill>
                <a:srgbClr val="ED8B55"/>
              </a:solidFill>
            </a:endParaRPr>
          </a:p>
        </cdr:txBody>
      </cdr:sp>
    </cdr:grp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0.1209</cdr:x>
      <cdr:y>0.18807</cdr:y>
    </cdr:from>
    <cdr:to>
      <cdr:x>0.92461</cdr:x>
      <cdr:y>0.66191</cdr:y>
    </cdr:to>
    <cdr:grpSp>
      <cdr:nvGrpSpPr>
        <cdr:cNvPr id="7" name="Group 6">
          <a:extLst xmlns:a="http://schemas.openxmlformats.org/drawingml/2006/main">
            <a:ext uri="{FF2B5EF4-FFF2-40B4-BE49-F238E27FC236}">
              <a16:creationId xmlns:a16="http://schemas.microsoft.com/office/drawing/2014/main" id="{492FB12C-2132-42D0-B2AF-51A1B6BA4112}"/>
            </a:ext>
          </a:extLst>
        </cdr:cNvPr>
        <cdr:cNvGrpSpPr/>
      </cdr:nvGrpSpPr>
      <cdr:grpSpPr>
        <a:xfrm xmlns:a="http://schemas.openxmlformats.org/drawingml/2006/main">
          <a:off x="1128981" y="773382"/>
          <a:ext cx="7505153" cy="1948525"/>
          <a:chOff x="1061326" y="825485"/>
          <a:chExt cx="7055173" cy="2079707"/>
        </a:xfrm>
      </cdr:grpSpPr>
      <cdr:sp macro="" textlink="">
        <cdr:nvSpPr>
          <cdr:cNvPr id="2" name="TextBox 15">
            <a:extLst xmlns:a="http://schemas.openxmlformats.org/drawingml/2006/main">
              <a:ext uri="{FF2B5EF4-FFF2-40B4-BE49-F238E27FC236}">
                <a16:creationId xmlns:a16="http://schemas.microsoft.com/office/drawing/2014/main" id="{B128E99B-F5BA-E5FB-FE94-6043250FC8D0}"/>
              </a:ext>
            </a:extLst>
          </cdr:cNvPr>
          <cdr:cNvSpPr txBox="1"/>
        </cdr:nvSpPr>
        <cdr:spPr>
          <a:xfrm xmlns:a="http://schemas.openxmlformats.org/drawingml/2006/main">
            <a:off x="1061326" y="825485"/>
            <a:ext cx="1008830" cy="49737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95000"/>
            </a:schemeClr>
          </a:solidFill>
          <a:effectLst xmlns:a="http://schemas.openxmlformats.org/drawingml/2006/main">
            <a:outerShdw blurRad="50800" dist="38100" dir="2700000" algn="tl" rotWithShape="0">
              <a:prstClr val="black">
                <a:alpha val="40000"/>
              </a:prstClr>
            </a:outerShdw>
          </a:effectLst>
        </cdr:spPr>
        <cdr:txBody>
          <a:bodyPr xmlns:a="http://schemas.openxmlformats.org/drawingml/2006/main" wrap="square" lIns="18288" rIns="18288" rtlCol="0" anchor="ctr">
            <a:noAutofit/>
          </a:bodyPr>
          <a:lstStyle xmlns:a="http://schemas.openxmlformats.org/drawingml/2006/main">
            <a:defPPr>
              <a:defRPr lang="en-US"/>
            </a:defPPr>
            <a:lvl1pPr marL="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200" b="1" baseline="0">
                <a:solidFill>
                  <a:srgbClr val="17214C"/>
                </a:solidFill>
              </a:rPr>
              <a:t>Most Likely</a:t>
            </a:r>
          </a:p>
          <a:p xmlns:a="http://schemas.openxmlformats.org/drawingml/2006/main">
            <a:pPr algn="ctr"/>
            <a:r>
              <a:rPr lang="en-US" sz="1200" b="1" baseline="0">
                <a:solidFill>
                  <a:srgbClr val="17214C"/>
                </a:solidFill>
              </a:rPr>
              <a:t>Conditions</a:t>
            </a:r>
            <a:endParaRPr lang="en-US" sz="1200" b="1">
              <a:solidFill>
                <a:srgbClr val="17214C"/>
              </a:solidFill>
            </a:endParaRPr>
          </a:p>
        </cdr:txBody>
      </cdr:sp>
      <cdr:sp macro="" textlink="">
        <cdr:nvSpPr>
          <cdr:cNvPr id="6" name="TextBox 7">
            <a:extLst xmlns:a="http://schemas.openxmlformats.org/drawingml/2006/main">
              <a:ext uri="{FF2B5EF4-FFF2-40B4-BE49-F238E27FC236}">
                <a16:creationId xmlns:a16="http://schemas.microsoft.com/office/drawing/2014/main" id="{B5459920-FF38-13CB-C2C9-B3FB21E4429C}"/>
              </a:ext>
            </a:extLst>
          </cdr:cNvPr>
          <cdr:cNvSpPr txBox="1"/>
        </cdr:nvSpPr>
        <cdr:spPr>
          <a:xfrm xmlns:a="http://schemas.openxmlformats.org/drawingml/2006/main">
            <a:off x="3634570" y="2520597"/>
            <a:ext cx="4481929" cy="38459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95000"/>
            </a:schemeClr>
          </a:solidFill>
          <a:effectLst xmlns:a="http://schemas.openxmlformats.org/drawingml/2006/main">
            <a:outerShdw blurRad="50800" dist="38100" dir="2700000" algn="tl" rotWithShape="0">
              <a:prstClr val="black">
                <a:alpha val="40000"/>
              </a:prstClr>
            </a:outerShdw>
          </a:effectLst>
        </cdr:spPr>
        <cdr:txBody>
          <a:bodyPr xmlns:a="http://schemas.openxmlformats.org/drawingml/2006/main" wrap="square" lIns="18288" tIns="18288" rIns="18288" bIns="18288" rtlCol="0" anchor="ctr" anchorCtr="0">
            <a:noAutofit/>
          </a:bodyPr>
          <a:lstStyle xmlns:a="http://schemas.openxmlformats.org/drawingml/2006/main">
            <a:defPPr>
              <a:defRPr lang="en-US"/>
            </a:defPPr>
            <a:lvl1pPr marL="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200" b="1">
                <a:solidFill>
                  <a:schemeClr val="accent2">
                    <a:lumMod val="50000"/>
                  </a:schemeClr>
                </a:solidFill>
              </a:rPr>
              <a:t>Supplemental  Scenarios</a:t>
            </a:r>
            <a:r>
              <a:rPr lang="en-US" sz="1200" b="1" baseline="0">
                <a:solidFill>
                  <a:schemeClr val="accent2">
                    <a:lumMod val="50000"/>
                  </a:schemeClr>
                </a:solidFill>
              </a:rPr>
              <a:t> </a:t>
            </a:r>
            <a:r>
              <a:rPr lang="en-US" sz="1200" b="1">
                <a:solidFill>
                  <a:schemeClr val="accent2">
                    <a:lumMod val="50000"/>
                  </a:schemeClr>
                </a:solidFill>
              </a:rPr>
              <a:t>(S</a:t>
            </a:r>
            <a:r>
              <a:rPr lang="en-US" sz="1200" b="1" baseline="0">
                <a:solidFill>
                  <a:schemeClr val="accent2">
                    <a:lumMod val="50000"/>
                  </a:schemeClr>
                </a:solidFill>
              </a:rPr>
              <a:t>cenarios 13 - 17)</a:t>
            </a:r>
            <a:endParaRPr lang="en-US" sz="1200" b="1">
              <a:solidFill>
                <a:schemeClr val="accent2">
                  <a:lumMod val="50000"/>
                </a:schemeClr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0.26736</cdr:x>
      <cdr:y>0.00883</cdr:y>
    </cdr:from>
    <cdr:to>
      <cdr:x>0.3773</cdr:x>
      <cdr:y>0.21138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59F35690-C6B9-96C9-B0FB-9C7051895318}"/>
            </a:ext>
          </a:extLst>
        </cdr:cNvPr>
        <cdr:cNvSpPr txBox="1"/>
      </cdr:nvSpPr>
      <cdr:spPr>
        <a:xfrm xmlns:a="http://schemas.openxmlformats.org/drawingml/2006/main">
          <a:off x="2168883" y="37157"/>
          <a:ext cx="891851" cy="8525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lIns="18288" tIns="18288" rIns="18288" bIns="18288" rtlCol="0" anchor="ctr" anchorCtr="0">
          <a:noAutofit/>
        </a:bodyPr>
        <a:lstStyle xmlns:a="http://schemas.openxmlformats.org/drawingml/2006/main"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chemeClr val="accent2">
                  <a:lumMod val="50000"/>
                </a:schemeClr>
              </a:solidFill>
            </a:rPr>
            <a:t>High</a:t>
          </a:r>
          <a:r>
            <a:rPr lang="en-US" sz="1200" b="1" baseline="0">
              <a:solidFill>
                <a:schemeClr val="accent2">
                  <a:lumMod val="50000"/>
                </a:schemeClr>
              </a:solidFill>
            </a:rPr>
            <a:t> Case for</a:t>
          </a:r>
        </a:p>
        <a:p xmlns:a="http://schemas.openxmlformats.org/drawingml/2006/main">
          <a:pPr algn="ctr"/>
          <a:r>
            <a:rPr lang="en-US" sz="1200" b="1" baseline="0">
              <a:solidFill>
                <a:schemeClr val="accent2">
                  <a:lumMod val="50000"/>
                </a:schemeClr>
              </a:solidFill>
            </a:rPr>
            <a:t>Controlled DBESS</a:t>
          </a:r>
          <a:endParaRPr lang="en-US" sz="1200" b="1">
            <a:solidFill>
              <a:schemeClr val="accent2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0.69763</cdr:x>
      <cdr:y>0.02704</cdr:y>
    </cdr:from>
    <cdr:to>
      <cdr:x>0.82162</cdr:x>
      <cdr:y>0.19768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C342ED1-9D75-EBCF-FD15-B1A748BAF778}"/>
            </a:ext>
          </a:extLst>
        </cdr:cNvPr>
        <cdr:cNvSpPr txBox="1"/>
      </cdr:nvSpPr>
      <cdr:spPr>
        <a:xfrm xmlns:a="http://schemas.openxmlformats.org/drawingml/2006/main">
          <a:off x="5659283" y="113829"/>
          <a:ext cx="1005826" cy="7182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lIns="18288" tIns="18288" rIns="18288" bIns="18288" rtlCol="0" anchor="ctr" anchorCtr="0">
          <a:noAutofit/>
        </a:bodyPr>
        <a:lstStyle xmlns:a="http://schemas.openxmlformats.org/drawingml/2006/main"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chemeClr val="accent2">
                  <a:lumMod val="50000"/>
                </a:schemeClr>
              </a:solidFill>
            </a:rPr>
            <a:t>Alt</a:t>
          </a:r>
          <a:r>
            <a:rPr lang="en-US" sz="1200" b="1" baseline="0">
              <a:solidFill>
                <a:schemeClr val="accent2">
                  <a:lumMod val="50000"/>
                </a:schemeClr>
              </a:solidFill>
            </a:rPr>
            <a:t> </a:t>
          </a:r>
        </a:p>
        <a:p xmlns:a="http://schemas.openxmlformats.org/drawingml/2006/main">
          <a:pPr algn="ctr"/>
          <a:r>
            <a:rPr lang="en-US" sz="1200" b="1" baseline="0">
              <a:solidFill>
                <a:schemeClr val="accent2">
                  <a:lumMod val="50000"/>
                </a:schemeClr>
              </a:solidFill>
            </a:rPr>
            <a:t>RPS 1  Begin in 2025</a:t>
          </a:r>
          <a:endParaRPr lang="en-US" sz="1200" b="1">
            <a:solidFill>
              <a:schemeClr val="accent2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0.57253</cdr:x>
      <cdr:y>0.1567</cdr:y>
    </cdr:from>
    <cdr:to>
      <cdr:x>0.65502</cdr:x>
      <cdr:y>0.26663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0C342ED1-9D75-EBCF-FD15-B1A748BAF778}"/>
            </a:ext>
          </a:extLst>
        </cdr:cNvPr>
        <cdr:cNvSpPr txBox="1"/>
      </cdr:nvSpPr>
      <cdr:spPr>
        <a:xfrm xmlns:a="http://schemas.openxmlformats.org/drawingml/2006/main">
          <a:off x="4644489" y="659525"/>
          <a:ext cx="669172" cy="46268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lIns="18288" tIns="18288" rIns="18288" bIns="18288" rtlCol="0" anchor="ctr" anchorCtr="0">
          <a:noAutofit/>
        </a:bodyPr>
        <a:lstStyle xmlns:a="http://schemas.openxmlformats.org/drawingml/2006/main"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chemeClr val="accent2">
                  <a:lumMod val="50000"/>
                </a:schemeClr>
              </a:solidFill>
            </a:rPr>
            <a:t>Marine</a:t>
          </a:r>
          <a:r>
            <a:rPr lang="en-US" sz="1200" b="1" baseline="0">
              <a:solidFill>
                <a:schemeClr val="accent2">
                  <a:lumMod val="50000"/>
                </a:schemeClr>
              </a:solidFill>
            </a:rPr>
            <a:t> Cable</a:t>
          </a:r>
          <a:endParaRPr lang="en-US" sz="1200" b="1">
            <a:solidFill>
              <a:schemeClr val="accent2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0.41024</cdr:x>
      <cdr:y>0.03979</cdr:y>
    </cdr:from>
    <cdr:to>
      <cdr:x>0.50366</cdr:x>
      <cdr:y>0.25718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0C342ED1-9D75-EBCF-FD15-B1A748BAF778}"/>
            </a:ext>
          </a:extLst>
        </cdr:cNvPr>
        <cdr:cNvSpPr txBox="1"/>
      </cdr:nvSpPr>
      <cdr:spPr>
        <a:xfrm xmlns:a="http://schemas.openxmlformats.org/drawingml/2006/main">
          <a:off x="3327928" y="167451"/>
          <a:ext cx="757837" cy="9149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lIns="18288" tIns="18288" rIns="18288" bIns="18288" rtlCol="0" anchor="ctr" anchorCtr="0">
          <a:noAutofit/>
        </a:bodyPr>
        <a:lstStyle xmlns:a="http://schemas.openxmlformats.org/drawingml/2006/main"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chemeClr val="accent2">
                  <a:lumMod val="50000"/>
                </a:schemeClr>
              </a:solidFill>
            </a:rPr>
            <a:t>No </a:t>
          </a:r>
        </a:p>
        <a:p xmlns:a="http://schemas.openxmlformats.org/drawingml/2006/main">
          <a:pPr algn="ctr"/>
          <a:r>
            <a:rPr lang="en-US" sz="1200" b="1">
              <a:solidFill>
                <a:schemeClr val="accent2">
                  <a:lumMod val="50000"/>
                </a:schemeClr>
              </a:solidFill>
            </a:rPr>
            <a:t>460 MW NGCC</a:t>
          </a:r>
          <a:r>
            <a:rPr lang="en-US" sz="1200" b="1" baseline="0">
              <a:solidFill>
                <a:schemeClr val="accent2">
                  <a:lumMod val="50000"/>
                </a:schemeClr>
              </a:solidFill>
            </a:rPr>
            <a:t> in San Juan</a:t>
          </a:r>
          <a:endParaRPr lang="en-US" sz="1200" b="1">
            <a:solidFill>
              <a:schemeClr val="accent2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0.85833</cdr:x>
      <cdr:y>0.11101</cdr:y>
    </cdr:from>
    <cdr:to>
      <cdr:x>0.98049</cdr:x>
      <cdr:y>0.28653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C5694F48-4291-ED64-67EF-E277F7761D6F}"/>
            </a:ext>
          </a:extLst>
        </cdr:cNvPr>
        <cdr:cNvSpPr txBox="1"/>
      </cdr:nvSpPr>
      <cdr:spPr>
        <a:xfrm xmlns:a="http://schemas.openxmlformats.org/drawingml/2006/main">
          <a:off x="5972734" y="439361"/>
          <a:ext cx="850111" cy="69468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lIns="18288" tIns="18288" rIns="18288" bIns="18288" rtlCol="0" anchor="ctr" anchorCtr="0">
          <a:noAutofit/>
        </a:bodyPr>
        <a:lstStyle xmlns:a="http://schemas.openxmlformats.org/drawingml/2006/main"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chemeClr val="accent2">
                  <a:lumMod val="50000"/>
                </a:schemeClr>
              </a:solidFill>
            </a:rPr>
            <a:t>Alt</a:t>
          </a:r>
          <a:r>
            <a:rPr lang="en-US" sz="1200" b="1" baseline="0">
              <a:solidFill>
                <a:schemeClr val="accent2">
                  <a:lumMod val="50000"/>
                </a:schemeClr>
              </a:solidFill>
            </a:rPr>
            <a:t> </a:t>
          </a:r>
        </a:p>
        <a:p xmlns:a="http://schemas.openxmlformats.org/drawingml/2006/main">
          <a:pPr algn="ctr"/>
          <a:r>
            <a:rPr lang="en-US" sz="1200" b="1" baseline="0">
              <a:solidFill>
                <a:schemeClr val="accent2">
                  <a:lumMod val="50000"/>
                </a:schemeClr>
              </a:solidFill>
            </a:rPr>
            <a:t>RPS 2 Begin in 2044</a:t>
          </a:r>
          <a:endParaRPr lang="en-US" sz="1200" b="1">
            <a:solidFill>
              <a:schemeClr val="accent2">
                <a:lumMod val="50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8F19-BBB4-418A-BBB0-4C41C12CEA65}">
  <dimension ref="B2:T116"/>
  <sheetViews>
    <sheetView tabSelected="1" zoomScale="85" zoomScaleNormal="85" workbookViewId="0">
      <selection activeCell="N13" sqref="N13"/>
    </sheetView>
  </sheetViews>
  <sheetFormatPr defaultRowHeight="14.5" x14ac:dyDescent="0.35"/>
  <cols>
    <col min="2" max="2" width="13.453125" customWidth="1"/>
    <col min="3" max="3" width="35.54296875" bestFit="1" customWidth="1"/>
    <col min="4" max="4" width="15.1796875" bestFit="1" customWidth="1"/>
    <col min="5" max="5" width="16.1796875" bestFit="1" customWidth="1"/>
    <col min="6" max="6" width="15.54296875" bestFit="1" customWidth="1"/>
    <col min="7" max="7" width="16.1796875" bestFit="1" customWidth="1"/>
    <col min="8" max="8" width="15.54296875" bestFit="1" customWidth="1"/>
    <col min="9" max="9" width="16.1796875" bestFit="1" customWidth="1"/>
    <col min="10" max="11" width="15.54296875" bestFit="1" customWidth="1"/>
    <col min="12" max="12" width="15.1796875" bestFit="1" customWidth="1"/>
    <col min="13" max="15" width="16.1796875" bestFit="1" customWidth="1"/>
    <col min="16" max="16" width="15.1796875" bestFit="1" customWidth="1"/>
    <col min="17" max="17" width="15.54296875" bestFit="1" customWidth="1"/>
    <col min="18" max="18" width="16.1796875" bestFit="1" customWidth="1"/>
    <col min="19" max="19" width="15.54296875" bestFit="1" customWidth="1"/>
    <col min="20" max="20" width="15.54296875" customWidth="1"/>
  </cols>
  <sheetData>
    <row r="2" spans="2:20" ht="18.5" x14ac:dyDescent="0.45">
      <c r="C2" s="7" t="s">
        <v>73</v>
      </c>
    </row>
    <row r="3" spans="2:20" x14ac:dyDescent="0.35">
      <c r="C3" s="3" t="s">
        <v>0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3">
        <v>11</v>
      </c>
      <c r="O3" s="3">
        <v>12</v>
      </c>
      <c r="P3" s="3">
        <v>13</v>
      </c>
      <c r="Q3" s="3">
        <v>14</v>
      </c>
      <c r="R3" s="3">
        <v>15</v>
      </c>
      <c r="S3" s="3">
        <v>16</v>
      </c>
      <c r="T3" s="3">
        <v>17</v>
      </c>
    </row>
    <row r="4" spans="2:20" x14ac:dyDescent="0.35">
      <c r="B4" s="3">
        <v>2025</v>
      </c>
      <c r="C4" s="20">
        <v>2818122.6152877505</v>
      </c>
      <c r="D4" s="20">
        <v>2816722</v>
      </c>
      <c r="E4" s="20">
        <v>2995453</v>
      </c>
      <c r="F4" s="20">
        <v>2816933</v>
      </c>
      <c r="G4" s="20">
        <v>2816185</v>
      </c>
      <c r="H4" s="20">
        <v>2882325</v>
      </c>
      <c r="I4" s="20">
        <v>2882592</v>
      </c>
      <c r="J4" s="20">
        <v>2815506</v>
      </c>
      <c r="K4" s="20">
        <v>2995526</v>
      </c>
      <c r="L4" s="20">
        <v>2590799</v>
      </c>
      <c r="M4" s="20">
        <v>2995475</v>
      </c>
      <c r="N4" s="20">
        <v>2994250</v>
      </c>
      <c r="O4" s="20">
        <v>2815839</v>
      </c>
      <c r="P4" s="20">
        <v>2812882</v>
      </c>
      <c r="Q4" s="20">
        <v>2818499</v>
      </c>
      <c r="R4" s="20">
        <v>2818054</v>
      </c>
      <c r="S4" s="20">
        <v>2818153</v>
      </c>
      <c r="T4" s="20">
        <v>2819463</v>
      </c>
    </row>
    <row r="5" spans="2:20" x14ac:dyDescent="0.35">
      <c r="B5" s="3">
        <v>2026</v>
      </c>
      <c r="C5" s="20">
        <v>5312710.3615478221</v>
      </c>
      <c r="D5" s="20">
        <v>5314293</v>
      </c>
      <c r="E5" s="20">
        <v>5673544</v>
      </c>
      <c r="F5" s="20">
        <v>5313484</v>
      </c>
      <c r="G5" s="20">
        <v>5313282</v>
      </c>
      <c r="H5" s="20">
        <v>5501291</v>
      </c>
      <c r="I5" s="20">
        <v>5501432</v>
      </c>
      <c r="J5" s="20">
        <v>5312411</v>
      </c>
      <c r="K5" s="20">
        <v>5665757</v>
      </c>
      <c r="L5" s="20">
        <v>4906395</v>
      </c>
      <c r="M5" s="20">
        <v>5665561</v>
      </c>
      <c r="N5" s="20">
        <v>5663576</v>
      </c>
      <c r="O5" s="20">
        <v>5312913</v>
      </c>
      <c r="P5" s="20">
        <v>5311708</v>
      </c>
      <c r="Q5" s="20">
        <v>5315669</v>
      </c>
      <c r="R5" s="20">
        <v>5316726</v>
      </c>
      <c r="S5" s="20">
        <v>5315140</v>
      </c>
      <c r="T5" s="20">
        <v>5316912</v>
      </c>
    </row>
    <row r="6" spans="2:20" x14ac:dyDescent="0.35">
      <c r="B6" s="3">
        <v>2027</v>
      </c>
      <c r="C6" s="20">
        <v>7828144.3599139452</v>
      </c>
      <c r="D6" s="20">
        <v>7878066</v>
      </c>
      <c r="E6" s="20">
        <v>8432219</v>
      </c>
      <c r="F6" s="20">
        <v>7876183</v>
      </c>
      <c r="G6" s="20">
        <v>7875611</v>
      </c>
      <c r="H6" s="20">
        <v>8208750</v>
      </c>
      <c r="I6" s="20">
        <v>8208929</v>
      </c>
      <c r="J6" s="20">
        <v>7894421</v>
      </c>
      <c r="K6" s="20">
        <v>8411499</v>
      </c>
      <c r="L6" s="20">
        <v>7300456</v>
      </c>
      <c r="M6" s="20">
        <v>8411819</v>
      </c>
      <c r="N6" s="20">
        <v>8410222</v>
      </c>
      <c r="O6" s="20">
        <v>7875477</v>
      </c>
      <c r="P6" s="20">
        <v>7878509</v>
      </c>
      <c r="Q6" s="20">
        <v>7878096</v>
      </c>
      <c r="R6" s="20">
        <v>7885971</v>
      </c>
      <c r="S6" s="20">
        <v>7877653</v>
      </c>
      <c r="T6" s="20">
        <v>7880641</v>
      </c>
    </row>
    <row r="7" spans="2:20" x14ac:dyDescent="0.35">
      <c r="B7" s="3">
        <v>2028</v>
      </c>
      <c r="C7" s="20">
        <v>10291692.838712795</v>
      </c>
      <c r="D7" s="20">
        <v>10389823</v>
      </c>
      <c r="E7" s="20">
        <v>11088568</v>
      </c>
      <c r="F7" s="20">
        <v>10387917</v>
      </c>
      <c r="G7" s="20">
        <v>10387239</v>
      </c>
      <c r="H7" s="20">
        <v>10831965</v>
      </c>
      <c r="I7" s="20">
        <v>10831877</v>
      </c>
      <c r="J7" s="20">
        <v>10424126</v>
      </c>
      <c r="K7" s="20">
        <v>11062843</v>
      </c>
      <c r="L7" s="20">
        <v>9685833</v>
      </c>
      <c r="M7" s="20">
        <v>11063193</v>
      </c>
      <c r="N7" s="20">
        <v>11061522</v>
      </c>
      <c r="O7" s="20">
        <v>10387161</v>
      </c>
      <c r="P7" s="20">
        <v>10397548</v>
      </c>
      <c r="Q7" s="20">
        <v>10358435</v>
      </c>
      <c r="R7" s="20">
        <v>10401638</v>
      </c>
      <c r="S7" s="20">
        <v>10389213</v>
      </c>
      <c r="T7" s="20">
        <v>10392208</v>
      </c>
    </row>
    <row r="8" spans="2:20" x14ac:dyDescent="0.35">
      <c r="B8" s="3">
        <v>2029</v>
      </c>
      <c r="C8" s="20">
        <v>12617636.819797991</v>
      </c>
      <c r="D8" s="20">
        <v>12758205</v>
      </c>
      <c r="E8" s="20">
        <v>13594965</v>
      </c>
      <c r="F8" s="20">
        <v>12756784</v>
      </c>
      <c r="G8" s="20">
        <v>12756042</v>
      </c>
      <c r="H8" s="20">
        <v>13309399</v>
      </c>
      <c r="I8" s="20">
        <v>13309030</v>
      </c>
      <c r="J8" s="20">
        <v>12809488</v>
      </c>
      <c r="K8" s="20">
        <v>13569401</v>
      </c>
      <c r="L8" s="20">
        <v>11922910</v>
      </c>
      <c r="M8" s="20">
        <v>13569717</v>
      </c>
      <c r="N8" s="20">
        <v>13567774</v>
      </c>
      <c r="O8" s="20">
        <v>12756140</v>
      </c>
      <c r="P8" s="20">
        <v>12778358</v>
      </c>
      <c r="Q8" s="20">
        <v>12698559</v>
      </c>
      <c r="R8" s="20">
        <v>12774943</v>
      </c>
      <c r="S8" s="20">
        <v>12758277</v>
      </c>
      <c r="T8" s="20">
        <v>12760794</v>
      </c>
    </row>
    <row r="9" spans="2:20" x14ac:dyDescent="0.35">
      <c r="B9" s="3">
        <v>2030</v>
      </c>
      <c r="C9" s="20">
        <v>14778995.213742334</v>
      </c>
      <c r="D9" s="20">
        <v>14960442</v>
      </c>
      <c r="E9" s="20">
        <v>16091582</v>
      </c>
      <c r="F9" s="20">
        <v>14958807</v>
      </c>
      <c r="G9" s="20">
        <v>14958035</v>
      </c>
      <c r="H9" s="20">
        <v>15615595</v>
      </c>
      <c r="I9" s="20">
        <v>15615635</v>
      </c>
      <c r="J9" s="20">
        <v>15202098</v>
      </c>
      <c r="K9" s="20">
        <v>15955498</v>
      </c>
      <c r="L9" s="20">
        <v>13987816</v>
      </c>
      <c r="M9" s="20">
        <v>15889972</v>
      </c>
      <c r="N9" s="20">
        <v>16095826</v>
      </c>
      <c r="O9" s="20">
        <v>14958178</v>
      </c>
      <c r="P9" s="20">
        <v>14998178</v>
      </c>
      <c r="Q9" s="20">
        <v>15019040</v>
      </c>
      <c r="R9" s="20">
        <v>15078378</v>
      </c>
      <c r="S9" s="20">
        <v>14960494</v>
      </c>
      <c r="T9" s="20">
        <v>14962956</v>
      </c>
    </row>
    <row r="10" spans="2:20" x14ac:dyDescent="0.35">
      <c r="B10" s="3">
        <v>2031</v>
      </c>
      <c r="C10" s="20">
        <v>16866637.480016954</v>
      </c>
      <c r="D10" s="20">
        <v>17038466</v>
      </c>
      <c r="E10" s="20">
        <v>18414381</v>
      </c>
      <c r="F10" s="20">
        <v>17106865</v>
      </c>
      <c r="G10" s="20">
        <v>17128173</v>
      </c>
      <c r="H10" s="20">
        <v>17783321</v>
      </c>
      <c r="I10" s="20">
        <v>17827843</v>
      </c>
      <c r="J10" s="20">
        <v>17409892</v>
      </c>
      <c r="K10" s="20">
        <v>18269287</v>
      </c>
      <c r="L10" s="20">
        <v>15912207</v>
      </c>
      <c r="M10" s="20">
        <v>18157822</v>
      </c>
      <c r="N10" s="20">
        <v>18449509</v>
      </c>
      <c r="O10" s="20">
        <v>17056456</v>
      </c>
      <c r="P10" s="20">
        <v>17262831</v>
      </c>
      <c r="Q10" s="20">
        <v>17166563</v>
      </c>
      <c r="R10" s="20">
        <v>17256505</v>
      </c>
      <c r="S10" s="20">
        <v>17125608</v>
      </c>
      <c r="T10" s="20">
        <v>17100912</v>
      </c>
    </row>
    <row r="11" spans="2:20" x14ac:dyDescent="0.35">
      <c r="B11" s="3">
        <v>2032</v>
      </c>
      <c r="C11" s="20">
        <v>18808123.32711985</v>
      </c>
      <c r="D11" s="20">
        <v>19020074</v>
      </c>
      <c r="E11" s="20">
        <v>20586564</v>
      </c>
      <c r="F11" s="20">
        <v>19100801</v>
      </c>
      <c r="G11" s="20">
        <v>19143084</v>
      </c>
      <c r="H11" s="20">
        <v>19803445</v>
      </c>
      <c r="I11" s="20">
        <v>19893408</v>
      </c>
      <c r="J11" s="20">
        <v>19466176</v>
      </c>
      <c r="K11" s="20">
        <v>20438792</v>
      </c>
      <c r="L11" s="20">
        <v>17702161</v>
      </c>
      <c r="M11" s="20">
        <v>20287480</v>
      </c>
      <c r="N11" s="20">
        <v>20649089</v>
      </c>
      <c r="O11" s="20">
        <v>19008811</v>
      </c>
      <c r="P11" s="20">
        <v>19378494</v>
      </c>
      <c r="Q11" s="20">
        <v>19168083</v>
      </c>
      <c r="R11" s="20">
        <v>19297554</v>
      </c>
      <c r="S11" s="20">
        <v>19190558</v>
      </c>
      <c r="T11" s="20">
        <v>19090910</v>
      </c>
    </row>
    <row r="12" spans="2:20" x14ac:dyDescent="0.35">
      <c r="B12" s="3">
        <v>2033</v>
      </c>
      <c r="C12" s="20">
        <v>20596871.496815018</v>
      </c>
      <c r="D12" s="20">
        <v>20849260</v>
      </c>
      <c r="E12" s="20">
        <v>22583039</v>
      </c>
      <c r="F12" s="20">
        <v>20924347</v>
      </c>
      <c r="G12" s="20">
        <v>20988409</v>
      </c>
      <c r="H12" s="20">
        <v>21729721</v>
      </c>
      <c r="I12" s="20">
        <v>21787154</v>
      </c>
      <c r="J12" s="20">
        <v>21325737</v>
      </c>
      <c r="K12" s="20">
        <v>22470193</v>
      </c>
      <c r="L12" s="20">
        <v>19277575</v>
      </c>
      <c r="M12" s="20">
        <v>22252315</v>
      </c>
      <c r="N12" s="20">
        <v>22669755</v>
      </c>
      <c r="O12" s="20">
        <v>20805373</v>
      </c>
      <c r="P12" s="20">
        <v>21300043</v>
      </c>
      <c r="Q12" s="20">
        <v>21004712</v>
      </c>
      <c r="R12" s="20">
        <v>21123286</v>
      </c>
      <c r="S12" s="20">
        <v>21135162</v>
      </c>
      <c r="T12" s="20">
        <v>20880789</v>
      </c>
    </row>
    <row r="13" spans="2:20" x14ac:dyDescent="0.35">
      <c r="B13" s="3">
        <v>2034</v>
      </c>
      <c r="C13" s="20">
        <v>22262122.957339283</v>
      </c>
      <c r="D13" s="20">
        <v>22551959</v>
      </c>
      <c r="E13" s="20">
        <v>24450552</v>
      </c>
      <c r="F13" s="20">
        <v>22645442</v>
      </c>
      <c r="G13" s="20">
        <v>22756054</v>
      </c>
      <c r="H13" s="20">
        <v>23541272</v>
      </c>
      <c r="I13" s="20">
        <v>23586519</v>
      </c>
      <c r="J13" s="20">
        <v>23051436</v>
      </c>
      <c r="K13" s="20">
        <v>24342311</v>
      </c>
      <c r="L13" s="20">
        <v>20721106</v>
      </c>
      <c r="M13" s="20">
        <v>24083057</v>
      </c>
      <c r="N13" s="20">
        <v>24552397</v>
      </c>
      <c r="O13" s="20">
        <v>22493629</v>
      </c>
      <c r="P13" s="20">
        <v>23083972</v>
      </c>
      <c r="Q13" s="20">
        <v>22702886</v>
      </c>
      <c r="R13" s="20">
        <v>22823081</v>
      </c>
      <c r="S13" s="20">
        <v>23050222</v>
      </c>
      <c r="T13" s="20">
        <v>22594255</v>
      </c>
    </row>
    <row r="14" spans="2:20" x14ac:dyDescent="0.35">
      <c r="B14" s="3">
        <v>2035</v>
      </c>
      <c r="C14" s="20">
        <v>23819264.303644616</v>
      </c>
      <c r="D14" s="20">
        <v>24144702</v>
      </c>
      <c r="E14" s="20">
        <v>26183444</v>
      </c>
      <c r="F14" s="20">
        <v>24261953</v>
      </c>
      <c r="G14" s="20">
        <v>24412645</v>
      </c>
      <c r="H14" s="20">
        <v>25215450</v>
      </c>
      <c r="I14" s="20">
        <v>25233532</v>
      </c>
      <c r="J14" s="20">
        <v>24652978</v>
      </c>
      <c r="K14" s="20">
        <v>26081796</v>
      </c>
      <c r="L14" s="20">
        <v>22062351</v>
      </c>
      <c r="M14" s="20">
        <v>25816832</v>
      </c>
      <c r="N14" s="20">
        <v>26299881</v>
      </c>
      <c r="O14" s="20">
        <v>24110329</v>
      </c>
      <c r="P14" s="20">
        <v>24741568</v>
      </c>
      <c r="Q14" s="20">
        <v>24280603</v>
      </c>
      <c r="R14" s="20">
        <v>24425738</v>
      </c>
      <c r="S14" s="20">
        <v>24789318</v>
      </c>
      <c r="T14" s="20">
        <v>24199371</v>
      </c>
    </row>
    <row r="15" spans="2:20" x14ac:dyDescent="0.35">
      <c r="B15" s="3">
        <v>2036</v>
      </c>
      <c r="C15" s="20">
        <v>25242329.250785243</v>
      </c>
      <c r="D15" s="20">
        <v>25590555</v>
      </c>
      <c r="E15" s="20">
        <v>27773772</v>
      </c>
      <c r="F15" s="20">
        <v>25723872</v>
      </c>
      <c r="G15" s="20">
        <v>25909472</v>
      </c>
      <c r="H15" s="20">
        <v>26728666</v>
      </c>
      <c r="I15" s="20">
        <v>26741928</v>
      </c>
      <c r="J15" s="20">
        <v>26120589</v>
      </c>
      <c r="K15" s="20">
        <v>27687305</v>
      </c>
      <c r="L15" s="20">
        <v>23280371</v>
      </c>
      <c r="M15" s="20">
        <v>27401199</v>
      </c>
      <c r="N15" s="20">
        <v>27915248</v>
      </c>
      <c r="O15" s="20">
        <v>25586928</v>
      </c>
      <c r="P15" s="20">
        <v>26257330</v>
      </c>
      <c r="Q15" s="20">
        <v>25744002</v>
      </c>
      <c r="R15" s="20">
        <v>25888688</v>
      </c>
      <c r="S15" s="20">
        <v>26403058</v>
      </c>
      <c r="T15" s="20">
        <v>25657806</v>
      </c>
    </row>
    <row r="16" spans="2:20" x14ac:dyDescent="0.35">
      <c r="B16" s="3">
        <v>2037</v>
      </c>
      <c r="C16" s="20">
        <v>26599588.392375033</v>
      </c>
      <c r="D16" s="20">
        <v>26981123</v>
      </c>
      <c r="E16" s="20">
        <v>29249982</v>
      </c>
      <c r="F16" s="20">
        <v>27137384</v>
      </c>
      <c r="G16" s="20">
        <v>27290519</v>
      </c>
      <c r="H16" s="20">
        <v>28122894</v>
      </c>
      <c r="I16" s="20">
        <v>28134247</v>
      </c>
      <c r="J16" s="20">
        <v>27474627</v>
      </c>
      <c r="K16" s="20">
        <v>29175087</v>
      </c>
      <c r="L16" s="20">
        <v>24389579</v>
      </c>
      <c r="M16" s="20">
        <v>28869469</v>
      </c>
      <c r="N16" s="20">
        <v>29412921</v>
      </c>
      <c r="O16" s="20">
        <v>26955931</v>
      </c>
      <c r="P16" s="20">
        <v>27660942</v>
      </c>
      <c r="Q16" s="20">
        <v>27116258</v>
      </c>
      <c r="R16" s="20">
        <v>27240495</v>
      </c>
      <c r="S16" s="20">
        <v>27923686</v>
      </c>
      <c r="T16" s="20">
        <v>27003256</v>
      </c>
    </row>
    <row r="17" spans="2:20" x14ac:dyDescent="0.35">
      <c r="B17" s="3">
        <v>2038</v>
      </c>
      <c r="C17" s="20">
        <v>27860687.985655677</v>
      </c>
      <c r="D17" s="20">
        <v>28271942</v>
      </c>
      <c r="E17" s="20">
        <v>30716701</v>
      </c>
      <c r="F17" s="20">
        <v>28440952</v>
      </c>
      <c r="G17" s="20">
        <v>28621083</v>
      </c>
      <c r="H17" s="20">
        <v>29409289</v>
      </c>
      <c r="I17" s="20">
        <v>29461033</v>
      </c>
      <c r="J17" s="20">
        <v>28778691</v>
      </c>
      <c r="K17" s="20">
        <v>30605618</v>
      </c>
      <c r="L17" s="20">
        <v>25393005</v>
      </c>
      <c r="M17" s="20">
        <v>30294427</v>
      </c>
      <c r="N17" s="20">
        <v>30866293</v>
      </c>
      <c r="O17" s="20">
        <v>28259853</v>
      </c>
      <c r="P17" s="20">
        <v>29038739</v>
      </c>
      <c r="Q17" s="20">
        <v>28466280</v>
      </c>
      <c r="R17" s="20">
        <v>28506114</v>
      </c>
      <c r="S17" s="20">
        <v>29398846</v>
      </c>
      <c r="T17" s="20">
        <v>28300565</v>
      </c>
    </row>
    <row r="18" spans="2:20" x14ac:dyDescent="0.35">
      <c r="B18" s="3">
        <v>2039</v>
      </c>
      <c r="C18" s="20">
        <v>29063958.053236991</v>
      </c>
      <c r="D18" s="20">
        <v>29544269</v>
      </c>
      <c r="E18" s="20">
        <v>32112296</v>
      </c>
      <c r="F18" s="20">
        <v>29674370</v>
      </c>
      <c r="G18" s="20">
        <v>29870107</v>
      </c>
      <c r="H18" s="20">
        <v>30657745</v>
      </c>
      <c r="I18" s="20">
        <v>30734695</v>
      </c>
      <c r="J18" s="20">
        <v>30003506</v>
      </c>
      <c r="K18" s="20">
        <v>31967590</v>
      </c>
      <c r="L18" s="20">
        <v>26318304</v>
      </c>
      <c r="M18" s="20">
        <v>31671728</v>
      </c>
      <c r="N18" s="20">
        <v>32257584</v>
      </c>
      <c r="O18" s="20">
        <v>29512736</v>
      </c>
      <c r="P18" s="20">
        <v>30337457</v>
      </c>
      <c r="Q18" s="20">
        <v>29735274</v>
      </c>
      <c r="R18" s="20">
        <v>29721312</v>
      </c>
      <c r="S18" s="20">
        <v>30843854</v>
      </c>
      <c r="T18" s="20">
        <v>29502793</v>
      </c>
    </row>
    <row r="19" spans="2:20" x14ac:dyDescent="0.35">
      <c r="B19" s="3">
        <v>2040</v>
      </c>
      <c r="C19" s="20">
        <v>30212869.275205482</v>
      </c>
      <c r="D19" s="20">
        <v>30756924</v>
      </c>
      <c r="E19" s="20">
        <v>33457502</v>
      </c>
      <c r="F19" s="20">
        <v>30862351</v>
      </c>
      <c r="G19" s="20">
        <v>31071509</v>
      </c>
      <c r="H19" s="20">
        <v>31853910</v>
      </c>
      <c r="I19" s="20">
        <v>31939603</v>
      </c>
      <c r="J19" s="20">
        <v>31182896</v>
      </c>
      <c r="K19" s="20">
        <v>33280863</v>
      </c>
      <c r="L19" s="20">
        <v>27179121</v>
      </c>
      <c r="M19" s="20">
        <v>33000026</v>
      </c>
      <c r="N19" s="20">
        <v>33612903</v>
      </c>
      <c r="O19" s="20">
        <v>30690230</v>
      </c>
      <c r="P19" s="20">
        <v>31588702</v>
      </c>
      <c r="Q19" s="20">
        <v>30954857</v>
      </c>
      <c r="R19" s="20">
        <v>30902444</v>
      </c>
      <c r="S19" s="20">
        <v>32192144</v>
      </c>
      <c r="T19" s="20">
        <v>30608019</v>
      </c>
    </row>
    <row r="20" spans="2:20" x14ac:dyDescent="0.35">
      <c r="B20" s="3">
        <v>2041</v>
      </c>
      <c r="C20" s="20">
        <v>31369640.524746541</v>
      </c>
      <c r="D20" s="20">
        <v>31972030</v>
      </c>
      <c r="E20" s="20">
        <v>34809668</v>
      </c>
      <c r="F20" s="20">
        <v>32057682</v>
      </c>
      <c r="G20" s="20">
        <v>32280420</v>
      </c>
      <c r="H20" s="20">
        <v>33045658</v>
      </c>
      <c r="I20" s="20">
        <v>33141664</v>
      </c>
      <c r="J20" s="20">
        <v>32371970</v>
      </c>
      <c r="K20" s="20">
        <v>34604658</v>
      </c>
      <c r="L20" s="20">
        <v>28034723</v>
      </c>
      <c r="M20" s="20">
        <v>34337601</v>
      </c>
      <c r="N20" s="20">
        <v>34973939</v>
      </c>
      <c r="O20" s="20">
        <v>31865262</v>
      </c>
      <c r="P20" s="20">
        <v>32847547</v>
      </c>
      <c r="Q20" s="20">
        <v>32182713</v>
      </c>
      <c r="R20" s="20">
        <v>32093596</v>
      </c>
      <c r="S20" s="20">
        <v>33521798</v>
      </c>
      <c r="T20" s="20">
        <v>31700369</v>
      </c>
    </row>
    <row r="21" spans="2:20" x14ac:dyDescent="0.35">
      <c r="B21" s="3">
        <v>2042</v>
      </c>
      <c r="C21" s="20">
        <v>32417403.590742622</v>
      </c>
      <c r="D21" s="20">
        <v>33073378</v>
      </c>
      <c r="E21" s="20">
        <v>36058059</v>
      </c>
      <c r="F21" s="20">
        <v>33147267</v>
      </c>
      <c r="G21" s="20">
        <v>33379641</v>
      </c>
      <c r="H21" s="20">
        <v>34122700</v>
      </c>
      <c r="I21" s="20">
        <v>34228028</v>
      </c>
      <c r="J21" s="20">
        <v>33452288</v>
      </c>
      <c r="K21" s="20">
        <v>35827751</v>
      </c>
      <c r="L21" s="20">
        <v>28780646</v>
      </c>
      <c r="M21" s="20">
        <v>35572374</v>
      </c>
      <c r="N21" s="20">
        <v>36230761</v>
      </c>
      <c r="O21" s="20">
        <v>32948681</v>
      </c>
      <c r="P21" s="20">
        <v>33994784</v>
      </c>
      <c r="Q21" s="20">
        <v>33288141</v>
      </c>
      <c r="R21" s="20">
        <v>33194794</v>
      </c>
      <c r="S21" s="20">
        <v>34721133</v>
      </c>
      <c r="T21" s="20">
        <v>32664892</v>
      </c>
    </row>
    <row r="22" spans="2:20" x14ac:dyDescent="0.35">
      <c r="B22" s="3">
        <v>2043</v>
      </c>
      <c r="C22" s="20">
        <v>33409994.486376841</v>
      </c>
      <c r="D22" s="20">
        <v>34116631</v>
      </c>
      <c r="E22" s="20">
        <v>37244626</v>
      </c>
      <c r="F22" s="20">
        <v>34177818</v>
      </c>
      <c r="G22" s="20">
        <v>34422493</v>
      </c>
      <c r="H22" s="20">
        <v>35139876</v>
      </c>
      <c r="I22" s="20">
        <v>35252313</v>
      </c>
      <c r="J22" s="20">
        <v>34476566</v>
      </c>
      <c r="K22" s="20">
        <v>36989321</v>
      </c>
      <c r="L22" s="20">
        <v>29473079</v>
      </c>
      <c r="M22" s="20">
        <v>36745178</v>
      </c>
      <c r="N22" s="20">
        <v>37423740</v>
      </c>
      <c r="O22" s="20">
        <v>33994637</v>
      </c>
      <c r="P22" s="20">
        <v>35083356</v>
      </c>
      <c r="Q22" s="20">
        <v>34334175</v>
      </c>
      <c r="R22" s="20">
        <v>34269328</v>
      </c>
      <c r="S22" s="20">
        <v>35843970</v>
      </c>
      <c r="T22" s="20">
        <v>33556223</v>
      </c>
    </row>
    <row r="23" spans="2:20" x14ac:dyDescent="0.35">
      <c r="B23" s="3">
        <v>2044</v>
      </c>
      <c r="C23" s="41">
        <v>34355679.275054753</v>
      </c>
      <c r="D23" s="41">
        <v>35101596</v>
      </c>
      <c r="E23" s="41">
        <v>38366786</v>
      </c>
      <c r="F23" s="41">
        <v>35150260</v>
      </c>
      <c r="G23" s="41">
        <v>35406293</v>
      </c>
      <c r="H23" s="41">
        <v>36102992</v>
      </c>
      <c r="I23" s="41">
        <v>36228056</v>
      </c>
      <c r="J23" s="41">
        <v>35443139</v>
      </c>
      <c r="K23" s="41">
        <v>38089471</v>
      </c>
      <c r="L23" s="41">
        <v>30116669</v>
      </c>
      <c r="M23" s="41">
        <v>37854822</v>
      </c>
      <c r="N23" s="41">
        <v>38552392</v>
      </c>
      <c r="O23" s="41">
        <v>35027823</v>
      </c>
      <c r="P23" s="41">
        <v>36112050</v>
      </c>
      <c r="Q23" s="41">
        <v>35321087</v>
      </c>
      <c r="R23" s="41">
        <v>35274599</v>
      </c>
      <c r="S23" s="41">
        <v>36891498</v>
      </c>
      <c r="T23" s="41">
        <v>34382199</v>
      </c>
    </row>
    <row r="27" spans="2:20" x14ac:dyDescent="0.3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7"/>
      <c r="N27" s="26"/>
      <c r="O27" s="26"/>
      <c r="P27" s="26"/>
      <c r="Q27" s="27"/>
    </row>
    <row r="28" spans="2:20" x14ac:dyDescent="0.35">
      <c r="C28" s="11"/>
      <c r="O28" s="28"/>
      <c r="P28" s="28"/>
      <c r="Q28" s="29"/>
    </row>
    <row r="29" spans="2:20" ht="15.5" x14ac:dyDescent="0.35">
      <c r="B29" s="10" t="s">
        <v>19</v>
      </c>
      <c r="C29" s="11"/>
    </row>
    <row r="30" spans="2:20" ht="18.5" x14ac:dyDescent="0.35">
      <c r="B30" s="12" t="s">
        <v>20</v>
      </c>
      <c r="C30" s="13" t="s">
        <v>21</v>
      </c>
      <c r="D30" s="14" t="s">
        <v>22</v>
      </c>
      <c r="E30" s="14" t="s">
        <v>23</v>
      </c>
      <c r="F30" s="30"/>
      <c r="G30" s="30"/>
      <c r="H30" s="30"/>
      <c r="I30" s="30"/>
      <c r="J30" s="30"/>
      <c r="K30" s="30"/>
    </row>
    <row r="31" spans="2:20" ht="29" x14ac:dyDescent="0.35">
      <c r="B31" t="s">
        <v>24</v>
      </c>
      <c r="C31" s="15" t="s">
        <v>25</v>
      </c>
      <c r="D31" s="16">
        <v>35101596</v>
      </c>
      <c r="E31" s="17">
        <v>35.101596000000001</v>
      </c>
      <c r="F31" s="16"/>
      <c r="G31" s="16"/>
      <c r="J31" s="16"/>
      <c r="K31" s="16"/>
      <c r="M31" s="31"/>
      <c r="N31" s="32"/>
    </row>
    <row r="32" spans="2:20" ht="29" x14ac:dyDescent="0.35">
      <c r="B32" t="s">
        <v>28</v>
      </c>
      <c r="C32" s="15" t="s">
        <v>29</v>
      </c>
      <c r="D32" s="16">
        <v>38366786</v>
      </c>
      <c r="E32" s="17">
        <v>38.366785999999998</v>
      </c>
      <c r="G32" s="16"/>
      <c r="H32" s="16"/>
      <c r="I32" s="16"/>
      <c r="J32" s="16"/>
      <c r="K32" s="16"/>
      <c r="M32" s="31"/>
    </row>
    <row r="33" spans="2:13" ht="29" x14ac:dyDescent="0.35">
      <c r="B33" t="s">
        <v>30</v>
      </c>
      <c r="C33" s="15" t="s">
        <v>31</v>
      </c>
      <c r="D33" s="16">
        <v>35150260</v>
      </c>
      <c r="E33" s="17">
        <v>35.150260000000003</v>
      </c>
      <c r="F33" s="34"/>
      <c r="G33" s="16"/>
      <c r="H33" s="16"/>
      <c r="I33" s="16"/>
      <c r="J33" s="16"/>
      <c r="K33" s="16"/>
      <c r="M33" s="31"/>
    </row>
    <row r="34" spans="2:13" ht="29" x14ac:dyDescent="0.35">
      <c r="B34" t="s">
        <v>32</v>
      </c>
      <c r="C34" s="15" t="s">
        <v>33</v>
      </c>
      <c r="D34" s="16">
        <v>35406293</v>
      </c>
      <c r="E34" s="17">
        <v>35.406292999999998</v>
      </c>
      <c r="F34" s="16"/>
      <c r="G34" s="16"/>
      <c r="H34" s="35"/>
      <c r="I34" s="34"/>
      <c r="J34" s="16"/>
      <c r="K34" s="16"/>
      <c r="M34" s="31"/>
    </row>
    <row r="35" spans="2:13" ht="29" x14ac:dyDescent="0.35">
      <c r="B35" t="s">
        <v>34</v>
      </c>
      <c r="C35" s="15" t="s">
        <v>35</v>
      </c>
      <c r="D35" s="16">
        <v>36102992</v>
      </c>
      <c r="E35" s="17">
        <v>36.102992</v>
      </c>
      <c r="F35" s="16"/>
      <c r="G35" s="16"/>
      <c r="H35" s="16"/>
      <c r="I35" s="16"/>
      <c r="J35" s="16"/>
      <c r="K35" s="16"/>
      <c r="M35" s="31"/>
    </row>
    <row r="36" spans="2:13" ht="29" x14ac:dyDescent="0.35">
      <c r="B36" t="s">
        <v>36</v>
      </c>
      <c r="C36" s="15" t="s">
        <v>37</v>
      </c>
      <c r="D36" s="16">
        <v>36228056</v>
      </c>
      <c r="E36" s="17">
        <v>36.228056000000002</v>
      </c>
      <c r="F36" s="16"/>
      <c r="G36" s="16"/>
      <c r="H36" s="16"/>
      <c r="I36" s="16"/>
      <c r="J36" s="16"/>
      <c r="K36" s="16"/>
      <c r="M36" s="31"/>
    </row>
    <row r="37" spans="2:13" x14ac:dyDescent="0.35">
      <c r="B37" t="s">
        <v>38</v>
      </c>
      <c r="C37" s="4" t="s">
        <v>39</v>
      </c>
      <c r="D37" s="16">
        <v>35443139</v>
      </c>
      <c r="E37" s="17">
        <v>35.443139000000002</v>
      </c>
      <c r="F37" s="16"/>
      <c r="G37" s="16"/>
      <c r="H37" s="16"/>
      <c r="I37" s="16"/>
      <c r="J37" s="16"/>
      <c r="K37" s="16"/>
      <c r="M37" s="31"/>
    </row>
    <row r="38" spans="2:13" x14ac:dyDescent="0.35">
      <c r="B38" t="s">
        <v>40</v>
      </c>
      <c r="C38" s="4" t="s">
        <v>41</v>
      </c>
      <c r="D38" s="16">
        <v>38089471</v>
      </c>
      <c r="E38" s="17">
        <v>38.089471000000003</v>
      </c>
      <c r="F38" s="16"/>
      <c r="G38" s="16"/>
      <c r="H38" s="16"/>
      <c r="I38" s="16"/>
      <c r="J38" s="16"/>
      <c r="K38" s="16"/>
      <c r="M38" s="31"/>
    </row>
    <row r="39" spans="2:13" x14ac:dyDescent="0.35">
      <c r="C39" s="15"/>
      <c r="D39" s="16"/>
      <c r="E39" s="17"/>
      <c r="F39" s="16"/>
      <c r="G39" s="16"/>
      <c r="H39" s="16"/>
      <c r="I39" s="16"/>
      <c r="J39" s="16"/>
      <c r="K39" s="16"/>
      <c r="M39" s="31"/>
    </row>
    <row r="40" spans="2:13" ht="29" x14ac:dyDescent="0.35">
      <c r="B40" t="s">
        <v>42</v>
      </c>
      <c r="C40" s="15" t="s">
        <v>43</v>
      </c>
      <c r="D40" s="16">
        <v>30116669</v>
      </c>
      <c r="E40" s="17">
        <v>30.116669000000002</v>
      </c>
      <c r="F40" s="16"/>
      <c r="G40" s="16"/>
      <c r="H40" s="16"/>
      <c r="I40" s="16"/>
      <c r="J40" s="16"/>
      <c r="K40" s="16"/>
      <c r="M40" s="31"/>
    </row>
    <row r="41" spans="2:13" x14ac:dyDescent="0.35">
      <c r="B41" t="s">
        <v>44</v>
      </c>
      <c r="C41" s="4" t="s">
        <v>45</v>
      </c>
      <c r="D41" s="16">
        <v>37854822</v>
      </c>
      <c r="E41" s="17">
        <v>37.854821999999999</v>
      </c>
      <c r="F41" s="16"/>
      <c r="G41" s="16"/>
      <c r="H41" s="16"/>
      <c r="I41" s="16"/>
      <c r="J41" s="16"/>
      <c r="K41" s="16"/>
      <c r="M41" s="31"/>
    </row>
    <row r="42" spans="2:13" x14ac:dyDescent="0.35">
      <c r="B42" t="s">
        <v>46</v>
      </c>
      <c r="C42" s="4" t="s">
        <v>47</v>
      </c>
      <c r="D42" s="16">
        <v>38552392</v>
      </c>
      <c r="E42" s="17">
        <v>38.552391999999998</v>
      </c>
      <c r="F42" s="16"/>
      <c r="G42" s="16"/>
      <c r="H42" s="16"/>
      <c r="I42" s="16"/>
      <c r="J42" s="16"/>
      <c r="K42" s="16"/>
      <c r="M42" s="31"/>
    </row>
    <row r="43" spans="2:13" ht="29" x14ac:dyDescent="0.35">
      <c r="B43" t="s">
        <v>48</v>
      </c>
      <c r="C43" s="15" t="s">
        <v>49</v>
      </c>
      <c r="D43" s="16">
        <v>35027823</v>
      </c>
      <c r="E43" s="17">
        <v>35.027822999999998</v>
      </c>
      <c r="F43" s="34"/>
      <c r="G43" s="16"/>
      <c r="H43" s="16"/>
      <c r="I43" s="33"/>
      <c r="J43" s="16"/>
      <c r="K43" s="16"/>
      <c r="M43" s="31"/>
    </row>
    <row r="44" spans="2:13" x14ac:dyDescent="0.35">
      <c r="B44" t="s">
        <v>50</v>
      </c>
      <c r="C44" s="15" t="s">
        <v>51</v>
      </c>
      <c r="D44" s="16">
        <v>34355679.275054753</v>
      </c>
      <c r="E44" s="17">
        <v>34.355679275054754</v>
      </c>
      <c r="F44" s="34"/>
      <c r="G44" s="16"/>
      <c r="H44" s="16"/>
      <c r="I44" s="33"/>
      <c r="J44" s="16"/>
      <c r="K44" s="16"/>
      <c r="M44" s="31"/>
    </row>
    <row r="45" spans="2:13" x14ac:dyDescent="0.35">
      <c r="C45" s="18"/>
      <c r="F45" s="34"/>
      <c r="G45" s="16"/>
      <c r="H45" s="16"/>
      <c r="I45" s="33"/>
      <c r="J45" s="16"/>
      <c r="K45" s="16"/>
      <c r="L45" s="16"/>
      <c r="M45" s="31"/>
    </row>
    <row r="46" spans="2:13" x14ac:dyDescent="0.35">
      <c r="C46" s="18"/>
      <c r="D46" s="16"/>
      <c r="E46" s="17"/>
      <c r="F46" s="34"/>
      <c r="G46" s="16"/>
      <c r="H46" s="16"/>
      <c r="I46" s="16"/>
      <c r="J46" s="16"/>
      <c r="K46" s="16"/>
      <c r="L46" s="16"/>
      <c r="M46" s="31"/>
    </row>
    <row r="47" spans="2:13" x14ac:dyDescent="0.35">
      <c r="C47" s="18"/>
      <c r="D47" s="16"/>
      <c r="E47" s="17"/>
      <c r="F47" s="34"/>
      <c r="G47" s="16"/>
      <c r="H47" s="16"/>
      <c r="I47" s="16"/>
      <c r="J47" s="16"/>
      <c r="K47" s="16"/>
      <c r="L47" s="16"/>
      <c r="M47" s="31"/>
    </row>
    <row r="48" spans="2:13" x14ac:dyDescent="0.35">
      <c r="C48" s="18"/>
      <c r="D48" s="16"/>
      <c r="E48" s="17"/>
      <c r="F48" s="36"/>
      <c r="G48" s="25"/>
      <c r="H48" s="25"/>
      <c r="I48" s="36"/>
      <c r="J48" s="25"/>
      <c r="K48" s="37"/>
    </row>
    <row r="49" spans="2:7" ht="43.5" x14ac:dyDescent="0.35">
      <c r="B49" t="s">
        <v>52</v>
      </c>
      <c r="C49" s="19" t="s">
        <v>53</v>
      </c>
      <c r="E49" s="17">
        <v>34.914138000000001</v>
      </c>
      <c r="F49" s="36"/>
      <c r="G49" s="25"/>
    </row>
    <row r="50" spans="2:7" x14ac:dyDescent="0.35">
      <c r="C50" s="4"/>
      <c r="D50" s="16"/>
      <c r="E50" s="17"/>
    </row>
    <row r="51" spans="2:7" x14ac:dyDescent="0.35">
      <c r="C51" s="4"/>
      <c r="D51" s="16"/>
      <c r="E51" s="17"/>
    </row>
    <row r="52" spans="2:7" ht="18.5" x14ac:dyDescent="0.35">
      <c r="B52" s="12" t="s">
        <v>54</v>
      </c>
      <c r="C52" s="4"/>
      <c r="D52" s="16"/>
      <c r="E52" s="17"/>
    </row>
    <row r="53" spans="2:7" x14ac:dyDescent="0.35">
      <c r="C53" s="4"/>
      <c r="D53" s="16"/>
      <c r="E53" s="17"/>
    </row>
    <row r="54" spans="2:7" ht="29" x14ac:dyDescent="0.35">
      <c r="B54" t="s">
        <v>55</v>
      </c>
      <c r="C54" s="15" t="s">
        <v>56</v>
      </c>
      <c r="D54" s="16">
        <v>36112050</v>
      </c>
      <c r="E54" s="17">
        <v>36.112050000000004</v>
      </c>
    </row>
    <row r="55" spans="2:7" ht="29" x14ac:dyDescent="0.35">
      <c r="B55" t="s">
        <v>57</v>
      </c>
      <c r="C55" s="15" t="s">
        <v>58</v>
      </c>
      <c r="D55" s="16">
        <v>35321087</v>
      </c>
      <c r="E55" s="17">
        <v>35.321086999999999</v>
      </c>
    </row>
    <row r="56" spans="2:7" ht="29" x14ac:dyDescent="0.35">
      <c r="B56" t="s">
        <v>59</v>
      </c>
      <c r="C56" s="15" t="s">
        <v>60</v>
      </c>
      <c r="D56" s="16">
        <v>35274599</v>
      </c>
      <c r="E56" s="17">
        <v>35.274599000000002</v>
      </c>
    </row>
    <row r="57" spans="2:7" ht="29" x14ac:dyDescent="0.35">
      <c r="B57" t="s">
        <v>61</v>
      </c>
      <c r="C57" s="15" t="s">
        <v>62</v>
      </c>
      <c r="D57" s="16">
        <v>36615247</v>
      </c>
      <c r="E57" s="17">
        <v>36.615246999999997</v>
      </c>
    </row>
    <row r="58" spans="2:7" ht="29" x14ac:dyDescent="0.35">
      <c r="B58" t="s">
        <v>63</v>
      </c>
      <c r="C58" s="15" t="s">
        <v>64</v>
      </c>
      <c r="D58" s="16">
        <v>35332724</v>
      </c>
      <c r="E58" s="17">
        <v>35.332723999999999</v>
      </c>
    </row>
    <row r="59" spans="2:7" x14ac:dyDescent="0.35">
      <c r="C59" s="4"/>
      <c r="D59" s="16"/>
      <c r="E59" s="17"/>
    </row>
    <row r="60" spans="2:7" x14ac:dyDescent="0.35">
      <c r="C60" s="18"/>
    </row>
    <row r="61" spans="2:7" ht="15.5" x14ac:dyDescent="0.35">
      <c r="B61" s="42" t="s">
        <v>66</v>
      </c>
      <c r="C61" s="42" t="s">
        <v>21</v>
      </c>
      <c r="D61" s="11"/>
    </row>
    <row r="62" spans="2:7" x14ac:dyDescent="0.35">
      <c r="B62" t="str">
        <f>B31</f>
        <v>Scenario 1 - Most Likely</v>
      </c>
      <c r="C62" s="4" t="str">
        <f>C31</f>
        <v>A
(Sc 1)</v>
      </c>
      <c r="E62" s="17">
        <v>35.101596000000001</v>
      </c>
      <c r="F62" s="36"/>
    </row>
    <row r="63" spans="2:7" x14ac:dyDescent="0.35">
      <c r="B63" t="e">
        <f>#REF!</f>
        <v>#REF!</v>
      </c>
      <c r="C63" s="4"/>
      <c r="E63" s="17">
        <v>0</v>
      </c>
      <c r="F63" s="38"/>
    </row>
    <row r="64" spans="2:7" x14ac:dyDescent="0.35">
      <c r="B64" t="str">
        <f>B37</f>
        <v>Scenario 7 - Flex Run of 2.B under Sc 1 Conditions</v>
      </c>
      <c r="C64" s="4" t="str">
        <f>C37</f>
        <v>Flex 1.B (Sc 7)</v>
      </c>
      <c r="E64" s="17">
        <v>35.443139000000002</v>
      </c>
    </row>
    <row r="65" spans="2:6" x14ac:dyDescent="0.35">
      <c r="C65" s="18"/>
    </row>
    <row r="66" spans="2:6" x14ac:dyDescent="0.35">
      <c r="C66" s="4"/>
    </row>
    <row r="67" spans="2:6" x14ac:dyDescent="0.35">
      <c r="B67" t="str">
        <f>B38</f>
        <v>Scenario 8 - Flex run 1.A under Sc 2 conditions</v>
      </c>
      <c r="C67" s="4" t="str">
        <f>C38</f>
        <v>Flex 2.A (Sc 8)</v>
      </c>
      <c r="E67" s="17">
        <v>38.089471000000003</v>
      </c>
    </row>
    <row r="68" spans="2:6" x14ac:dyDescent="0.35">
      <c r="B68" t="str">
        <f>B32</f>
        <v>Scenario 2 - High Load</v>
      </c>
      <c r="C68" s="4" t="str">
        <f>C32</f>
        <v>B
(Sc 2)</v>
      </c>
      <c r="E68" s="17">
        <v>38.366785999999998</v>
      </c>
      <c r="F68" s="23"/>
    </row>
    <row r="69" spans="2:6" x14ac:dyDescent="0.35">
      <c r="C69" s="4"/>
      <c r="E69" s="17"/>
    </row>
    <row r="70" spans="2:6" x14ac:dyDescent="0.35">
      <c r="B70" t="str">
        <f>B40</f>
        <v xml:space="preserve">Scenario 9  Flex run 1.A  run under Low Load </v>
      </c>
      <c r="C70" s="4" t="str">
        <f>C40</f>
        <v>Flex Low.A
(Sc 9)</v>
      </c>
      <c r="E70" s="17">
        <v>30.116669000000002</v>
      </c>
    </row>
    <row r="71" spans="2:6" x14ac:dyDescent="0.35">
      <c r="C71" s="4"/>
      <c r="E71" s="17"/>
    </row>
    <row r="72" spans="2:6" x14ac:dyDescent="0.35">
      <c r="C72" s="4"/>
      <c r="E72" s="17"/>
    </row>
    <row r="73" spans="2:6" x14ac:dyDescent="0.35">
      <c r="B73" t="str">
        <f>B41</f>
        <v>Scenario 10 Flex run 2.B run under Stress - High Cost and High Load</v>
      </c>
      <c r="C73" s="4" t="str">
        <f>C41</f>
        <v>Flex Stress.A (Sc 10)</v>
      </c>
      <c r="E73" s="17">
        <v>37.854821999999999</v>
      </c>
      <c r="F73" s="36"/>
    </row>
    <row r="74" spans="2:6" x14ac:dyDescent="0.35">
      <c r="B74" t="str">
        <f>B42</f>
        <v>Scenario 11 Flex run 1.A run under Stress - with High Cost and High Load</v>
      </c>
      <c r="C74" s="4" t="str">
        <f>C42</f>
        <v>Flex Stress.B (Sc  11)</v>
      </c>
      <c r="E74" s="17">
        <v>38.552391999999998</v>
      </c>
      <c r="F74" s="39"/>
    </row>
    <row r="75" spans="2:6" x14ac:dyDescent="0.35">
      <c r="C75" s="4"/>
      <c r="E75" s="17"/>
    </row>
    <row r="76" spans="2:6" x14ac:dyDescent="0.35">
      <c r="B76" t="str">
        <f t="shared" ref="B76:C79" si="0">B33</f>
        <v>Scenario  3 - High CapEx</v>
      </c>
      <c r="C76" s="4" t="str">
        <f t="shared" si="0"/>
        <v>C
(Sc 3)</v>
      </c>
      <c r="E76" s="17">
        <v>35.150260000000003</v>
      </c>
    </row>
    <row r="77" spans="2:6" x14ac:dyDescent="0.35">
      <c r="B77" t="str">
        <f t="shared" si="0"/>
        <v>Scenario  4 - High Fossil &amp; Low PV CapEx</v>
      </c>
      <c r="C77" s="4" t="str">
        <f t="shared" si="0"/>
        <v>D
(Sc 4)</v>
      </c>
      <c r="E77" s="17">
        <v>35.406292999999998</v>
      </c>
    </row>
    <row r="78" spans="2:6" x14ac:dyDescent="0.35">
      <c r="B78" t="str">
        <f t="shared" si="0"/>
        <v>Scenario  5 - High LNG Cost</v>
      </c>
      <c r="C78" s="4" t="str">
        <f t="shared" si="0"/>
        <v>E
(Sc 5)</v>
      </c>
      <c r="E78" s="17">
        <v>36.102992</v>
      </c>
    </row>
    <row r="79" spans="2:6" x14ac:dyDescent="0.35">
      <c r="B79" t="str">
        <f t="shared" si="0"/>
        <v>Scenario  6 - High LNG and Fossil CapEx</v>
      </c>
      <c r="C79" s="4" t="str">
        <f t="shared" si="0"/>
        <v>F
(Sc 6)</v>
      </c>
      <c r="E79" s="17">
        <v>36.228056000000002</v>
      </c>
    </row>
    <row r="80" spans="2:6" x14ac:dyDescent="0.35">
      <c r="C80" s="4"/>
      <c r="E80" s="17"/>
    </row>
    <row r="81" spans="2:7" x14ac:dyDescent="0.35">
      <c r="B81" t="str">
        <f>B43</f>
        <v>Scenario 12 - no Biodiesel</v>
      </c>
      <c r="C81" s="4" t="str">
        <f>C43</f>
        <v>H
(Sc 12)</v>
      </c>
      <c r="E81" s="17">
        <v>35.027822999999998</v>
      </c>
    </row>
    <row r="82" spans="2:7" x14ac:dyDescent="0.35">
      <c r="C82" s="4"/>
      <c r="E82" s="17"/>
    </row>
    <row r="83" spans="2:7" ht="29" x14ac:dyDescent="0.35">
      <c r="B83" t="s">
        <v>67</v>
      </c>
      <c r="C83" s="15" t="s">
        <v>68</v>
      </c>
      <c r="E83" s="17">
        <v>34.355679275054754</v>
      </c>
      <c r="F83" s="36"/>
    </row>
    <row r="84" spans="2:7" x14ac:dyDescent="0.35">
      <c r="C84" s="4"/>
      <c r="E84" s="17"/>
    </row>
    <row r="85" spans="2:7" x14ac:dyDescent="0.35">
      <c r="C85" s="4"/>
      <c r="E85" s="17"/>
    </row>
    <row r="86" spans="2:7" ht="43.5" x14ac:dyDescent="0.35">
      <c r="B86" t="s">
        <v>26</v>
      </c>
      <c r="C86" s="15" t="s">
        <v>27</v>
      </c>
      <c r="E86" s="17">
        <v>34.629545389033169</v>
      </c>
      <c r="F86" s="36"/>
    </row>
    <row r="87" spans="2:7" ht="43.5" x14ac:dyDescent="0.35">
      <c r="B87" t="s">
        <v>69</v>
      </c>
      <c r="C87" s="15" t="str">
        <f>C49</f>
        <v>H with ASAP Ph 2
&amp; BESS Effic
(Sc 12)</v>
      </c>
      <c r="D87" s="16">
        <v>34914138</v>
      </c>
      <c r="E87" s="17">
        <v>34.914138000000001</v>
      </c>
      <c r="F87" s="25"/>
      <c r="G87" s="38"/>
    </row>
    <row r="88" spans="2:7" x14ac:dyDescent="0.35">
      <c r="C88" s="15"/>
      <c r="D88" s="16"/>
      <c r="E88" s="17"/>
    </row>
    <row r="89" spans="2:7" x14ac:dyDescent="0.35">
      <c r="B89" s="13"/>
      <c r="C89" s="13"/>
      <c r="D89" s="11"/>
    </row>
    <row r="90" spans="2:7" x14ac:dyDescent="0.35">
      <c r="C90" s="18"/>
      <c r="E90" s="17"/>
      <c r="F90" s="38"/>
    </row>
    <row r="91" spans="2:7" x14ac:dyDescent="0.35">
      <c r="B91" t="str">
        <f>B62</f>
        <v>Scenario 1 - Most Likely</v>
      </c>
      <c r="C91" s="4" t="str">
        <f>C62</f>
        <v>A
(Sc 1)</v>
      </c>
      <c r="E91" s="17">
        <v>35.101596000000001</v>
      </c>
      <c r="F91" s="38"/>
    </row>
    <row r="92" spans="2:7" x14ac:dyDescent="0.35">
      <c r="B92" t="str">
        <f>B81</f>
        <v>Scenario 12 - no Biodiesel</v>
      </c>
      <c r="C92" s="4" t="str">
        <f t="shared" ref="C92" si="1">C81</f>
        <v>H
(Sc 12)</v>
      </c>
      <c r="E92" s="17">
        <v>35.027822999999998</v>
      </c>
    </row>
    <row r="93" spans="2:7" x14ac:dyDescent="0.35">
      <c r="C93" s="11"/>
    </row>
    <row r="94" spans="2:7" x14ac:dyDescent="0.35">
      <c r="E94" s="17"/>
    </row>
    <row r="95" spans="2:7" x14ac:dyDescent="0.35">
      <c r="E95" s="17"/>
      <c r="F95" s="38"/>
    </row>
    <row r="96" spans="2:7" x14ac:dyDescent="0.35">
      <c r="B96" s="13" t="s">
        <v>66</v>
      </c>
      <c r="C96" s="13" t="s">
        <v>21</v>
      </c>
      <c r="D96" s="11"/>
    </row>
    <row r="97" spans="2:17" x14ac:dyDescent="0.35">
      <c r="B97" t="str">
        <f>B62</f>
        <v>Scenario 1 - Most Likely</v>
      </c>
      <c r="C97" t="str">
        <f>C62</f>
        <v>A
(Sc 1)</v>
      </c>
      <c r="D97" s="25">
        <v>35101596</v>
      </c>
      <c r="E97" s="21">
        <v>35.101596000000001</v>
      </c>
      <c r="F97" s="36"/>
    </row>
    <row r="98" spans="2:17" x14ac:dyDescent="0.35">
      <c r="B98" t="str">
        <f>B64</f>
        <v>Scenario 7 - Flex Run of 2.B under Sc 1 Conditions</v>
      </c>
      <c r="C98" t="str">
        <f>C64</f>
        <v>Flex 1.B (Sc 7)</v>
      </c>
      <c r="E98" s="21">
        <v>35.443139000000002</v>
      </c>
    </row>
    <row r="99" spans="2:17" x14ac:dyDescent="0.35">
      <c r="E99" s="21"/>
    </row>
    <row r="100" spans="2:17" x14ac:dyDescent="0.35">
      <c r="B100" t="str">
        <f t="shared" ref="B100:C103" si="2">B76</f>
        <v>Scenario  3 - High CapEx</v>
      </c>
      <c r="C100" t="str">
        <f t="shared" si="2"/>
        <v>C
(Sc 3)</v>
      </c>
      <c r="E100" s="21">
        <v>35.150260000000003</v>
      </c>
    </row>
    <row r="101" spans="2:17" x14ac:dyDescent="0.35">
      <c r="B101" t="str">
        <f t="shared" si="2"/>
        <v>Scenario  4 - High Fossil &amp; Low PV CapEx</v>
      </c>
      <c r="C101" t="str">
        <f t="shared" si="2"/>
        <v>D
(Sc 4)</v>
      </c>
      <c r="E101" s="21">
        <v>35.406292999999998</v>
      </c>
    </row>
    <row r="102" spans="2:17" x14ac:dyDescent="0.35">
      <c r="B102" t="str">
        <f t="shared" si="2"/>
        <v>Scenario  5 - High LNG Cost</v>
      </c>
      <c r="C102" t="str">
        <f t="shared" si="2"/>
        <v>E
(Sc 5)</v>
      </c>
      <c r="E102" s="21">
        <v>36.102992</v>
      </c>
    </row>
    <row r="103" spans="2:17" x14ac:dyDescent="0.35">
      <c r="B103" t="str">
        <f t="shared" si="2"/>
        <v>Scenario  6 - High LNG and Fossil CapEx</v>
      </c>
      <c r="C103" t="str">
        <f t="shared" si="2"/>
        <v>F
(Sc 6)</v>
      </c>
      <c r="E103" s="21">
        <v>36.228056000000002</v>
      </c>
    </row>
    <row r="104" spans="2:17" x14ac:dyDescent="0.35">
      <c r="E104" s="21"/>
    </row>
    <row r="105" spans="2:17" x14ac:dyDescent="0.35">
      <c r="B105" t="str">
        <f>B81</f>
        <v>Scenario 12 - no Biodiesel</v>
      </c>
      <c r="C105" t="str">
        <f>C81</f>
        <v>H
(Sc 12)</v>
      </c>
      <c r="E105" s="21">
        <v>35.027822999999998</v>
      </c>
      <c r="F105" s="21"/>
      <c r="G105" s="38"/>
    </row>
    <row r="106" spans="2:17" x14ac:dyDescent="0.35">
      <c r="E106" s="21"/>
    </row>
    <row r="107" spans="2:17" x14ac:dyDescent="0.35">
      <c r="B107" t="str">
        <f>B83</f>
        <v>Scenario Hybrid</v>
      </c>
      <c r="C107" t="str">
        <f>C83</f>
        <v>Hybrid A - PRP
(Sc1)</v>
      </c>
      <c r="D107" s="25">
        <v>34355679.275054753</v>
      </c>
      <c r="E107" s="21">
        <v>34.355679275054754</v>
      </c>
      <c r="F107" s="23"/>
      <c r="G107" s="38"/>
    </row>
    <row r="108" spans="2:17" x14ac:dyDescent="0.35">
      <c r="C108" s="34"/>
      <c r="E108" s="38"/>
      <c r="Q108" t="s">
        <v>70</v>
      </c>
    </row>
    <row r="109" spans="2:17" x14ac:dyDescent="0.35">
      <c r="B109" t="str">
        <f t="shared" ref="B109:C113" si="3">B54</f>
        <v>Scenario 13-I</v>
      </c>
      <c r="C109" t="str">
        <f t="shared" si="3"/>
        <v>I
(Sc 13)</v>
      </c>
      <c r="E109" s="21">
        <v>36.112050000000004</v>
      </c>
    </row>
    <row r="110" spans="2:17" x14ac:dyDescent="0.35">
      <c r="B110" t="str">
        <f t="shared" si="3"/>
        <v>Scenario 14-J</v>
      </c>
      <c r="C110" t="str">
        <f t="shared" si="3"/>
        <v>J
(Sc 14)</v>
      </c>
      <c r="E110" s="21">
        <v>35.321086999999999</v>
      </c>
      <c r="F110" s="22"/>
      <c r="G110" s="38"/>
    </row>
    <row r="111" spans="2:17" x14ac:dyDescent="0.35">
      <c r="B111" t="str">
        <f t="shared" si="3"/>
        <v>Scenario 15-K</v>
      </c>
      <c r="C111" t="str">
        <f t="shared" si="3"/>
        <v>K
(Sc 15)</v>
      </c>
      <c r="E111" s="21">
        <v>35.274599000000002</v>
      </c>
      <c r="F111" s="22"/>
      <c r="G111" s="38"/>
    </row>
    <row r="112" spans="2:17" x14ac:dyDescent="0.35">
      <c r="B112" t="str">
        <f t="shared" si="3"/>
        <v>Scenario 16-L</v>
      </c>
      <c r="C112" t="str">
        <f t="shared" si="3"/>
        <v>L
(Sc 16)</v>
      </c>
      <c r="E112" s="21">
        <v>36.6</v>
      </c>
      <c r="F112" s="22"/>
      <c r="G112" s="38"/>
      <c r="H112" s="17"/>
      <c r="I112" s="17"/>
      <c r="J112" s="17"/>
    </row>
    <row r="113" spans="2:10" x14ac:dyDescent="0.35">
      <c r="B113" t="str">
        <f t="shared" si="3"/>
        <v>Scenario 17-M</v>
      </c>
      <c r="C113" t="str">
        <f t="shared" si="3"/>
        <v>M
(Sc 17)</v>
      </c>
      <c r="E113" s="21">
        <v>35.299999999999997</v>
      </c>
      <c r="F113" s="22"/>
      <c r="G113" s="38"/>
      <c r="H113" s="17"/>
      <c r="I113" s="17"/>
      <c r="J113" s="17"/>
    </row>
    <row r="114" spans="2:10" x14ac:dyDescent="0.35">
      <c r="C114" s="11"/>
    </row>
    <row r="115" spans="2:10" x14ac:dyDescent="0.35">
      <c r="B115" s="24"/>
      <c r="C115" s="17"/>
    </row>
    <row r="116" spans="2:10" x14ac:dyDescent="0.35">
      <c r="B116" s="24"/>
      <c r="C116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8DA7-DF7F-4728-A64D-1D8F1DEFDDE7}">
  <dimension ref="B2:W43"/>
  <sheetViews>
    <sheetView topLeftCell="A9" zoomScale="85" zoomScaleNormal="85" workbookViewId="0">
      <selection activeCell="Q36" sqref="Q35:Q36"/>
    </sheetView>
  </sheetViews>
  <sheetFormatPr defaultRowHeight="14.5" x14ac:dyDescent="0.35"/>
  <cols>
    <col min="8" max="8" width="9" bestFit="1" customWidth="1"/>
    <col min="23" max="23" width="12.6328125" bestFit="1" customWidth="1"/>
    <col min="31" max="31" width="12.36328125" bestFit="1" customWidth="1"/>
    <col min="32" max="32" width="11.08984375" bestFit="1" customWidth="1"/>
    <col min="34" max="34" width="11.08984375" bestFit="1" customWidth="1"/>
    <col min="46" max="46" width="11.6328125" bestFit="1" customWidth="1"/>
  </cols>
  <sheetData>
    <row r="2" spans="2:23" ht="18.5" x14ac:dyDescent="0.45">
      <c r="C2" s="7" t="s">
        <v>71</v>
      </c>
    </row>
    <row r="3" spans="2:23" x14ac:dyDescent="0.35">
      <c r="B3" s="4"/>
      <c r="C3" s="1">
        <v>2025</v>
      </c>
      <c r="D3" s="1">
        <v>2026</v>
      </c>
      <c r="E3" s="1">
        <v>2027</v>
      </c>
      <c r="F3" s="1">
        <v>2028</v>
      </c>
      <c r="G3" s="1">
        <v>2029</v>
      </c>
      <c r="H3" s="1">
        <v>2030</v>
      </c>
      <c r="I3" s="1">
        <v>2031</v>
      </c>
      <c r="J3" s="1">
        <v>2032</v>
      </c>
      <c r="K3" s="1">
        <v>2033</v>
      </c>
      <c r="L3" s="1">
        <v>2034</v>
      </c>
      <c r="M3" s="1">
        <v>2035</v>
      </c>
      <c r="N3" s="1">
        <v>2036</v>
      </c>
      <c r="O3" s="1">
        <v>2037</v>
      </c>
      <c r="P3" s="1">
        <v>2038</v>
      </c>
      <c r="Q3" s="1">
        <v>2039</v>
      </c>
      <c r="R3" s="1">
        <v>2040</v>
      </c>
      <c r="S3" s="1">
        <v>2041</v>
      </c>
      <c r="T3" s="1">
        <v>2042</v>
      </c>
      <c r="U3" s="1">
        <v>2043</v>
      </c>
      <c r="V3" s="1">
        <v>2044</v>
      </c>
      <c r="W3" s="2" t="s">
        <v>2</v>
      </c>
    </row>
    <row r="4" spans="2:23" x14ac:dyDescent="0.35">
      <c r="B4" s="3" t="s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3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4">
        <v>3</v>
      </c>
    </row>
    <row r="5" spans="2:23" x14ac:dyDescent="0.35">
      <c r="B5" s="3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2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4">
        <v>3</v>
      </c>
    </row>
    <row r="6" spans="2:23" x14ac:dyDescent="0.35">
      <c r="B6" s="3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3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4">
        <v>3</v>
      </c>
    </row>
    <row r="7" spans="2:23" x14ac:dyDescent="0.35">
      <c r="B7" s="3">
        <v>3</v>
      </c>
      <c r="C7">
        <v>0</v>
      </c>
      <c r="D7">
        <v>0</v>
      </c>
      <c r="E7">
        <v>0</v>
      </c>
      <c r="F7">
        <v>0</v>
      </c>
      <c r="G7">
        <v>0</v>
      </c>
      <c r="H7">
        <v>2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s="4">
        <v>3</v>
      </c>
    </row>
    <row r="8" spans="2:23" x14ac:dyDescent="0.35">
      <c r="B8" s="3">
        <v>4</v>
      </c>
      <c r="C8">
        <v>0</v>
      </c>
      <c r="D8">
        <v>0</v>
      </c>
      <c r="E8">
        <v>0</v>
      </c>
      <c r="F8">
        <v>0</v>
      </c>
      <c r="G8">
        <v>0</v>
      </c>
      <c r="H8">
        <v>3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4">
        <v>3</v>
      </c>
    </row>
    <row r="9" spans="2:23" x14ac:dyDescent="0.35">
      <c r="B9" s="3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1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4">
        <v>3</v>
      </c>
    </row>
    <row r="10" spans="2:23" x14ac:dyDescent="0.35">
      <c r="B10" s="3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2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s="4">
        <v>3</v>
      </c>
    </row>
    <row r="11" spans="2:23" x14ac:dyDescent="0.35">
      <c r="B11" s="3">
        <v>7</v>
      </c>
      <c r="C11">
        <v>0</v>
      </c>
      <c r="D11">
        <v>0</v>
      </c>
      <c r="E11">
        <v>0</v>
      </c>
      <c r="F11">
        <v>0</v>
      </c>
      <c r="G11">
        <v>0</v>
      </c>
      <c r="H11">
        <v>3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4">
        <v>3</v>
      </c>
    </row>
    <row r="12" spans="2:23" x14ac:dyDescent="0.35">
      <c r="B12" s="3">
        <v>8</v>
      </c>
      <c r="C12">
        <v>0</v>
      </c>
      <c r="D12">
        <v>0</v>
      </c>
      <c r="E12">
        <v>0</v>
      </c>
      <c r="F12">
        <v>0</v>
      </c>
      <c r="G12">
        <v>0</v>
      </c>
      <c r="H12">
        <v>4</v>
      </c>
      <c r="I12">
        <v>1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s="4">
        <v>6</v>
      </c>
    </row>
    <row r="13" spans="2:23" x14ac:dyDescent="0.35">
      <c r="B13" s="3">
        <v>9</v>
      </c>
      <c r="C13">
        <v>0</v>
      </c>
      <c r="D13">
        <v>0</v>
      </c>
      <c r="E13">
        <v>0</v>
      </c>
      <c r="F13">
        <v>0</v>
      </c>
      <c r="G13">
        <v>0</v>
      </c>
      <c r="H13">
        <v>2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4">
        <v>3</v>
      </c>
    </row>
    <row r="14" spans="2:23" x14ac:dyDescent="0.35">
      <c r="B14" s="3">
        <v>10</v>
      </c>
      <c r="C14">
        <v>0</v>
      </c>
      <c r="D14">
        <v>0</v>
      </c>
      <c r="E14">
        <v>0</v>
      </c>
      <c r="F14">
        <v>0</v>
      </c>
      <c r="G14">
        <v>0</v>
      </c>
      <c r="H14">
        <v>4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4">
        <v>5</v>
      </c>
    </row>
    <row r="15" spans="2:23" x14ac:dyDescent="0.35">
      <c r="B15" s="3">
        <v>11</v>
      </c>
      <c r="C15">
        <v>0</v>
      </c>
      <c r="D15">
        <v>0</v>
      </c>
      <c r="E15">
        <v>0</v>
      </c>
      <c r="F15">
        <v>0</v>
      </c>
      <c r="G15">
        <v>0</v>
      </c>
      <c r="H15">
        <v>3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4">
        <v>3</v>
      </c>
    </row>
    <row r="16" spans="2:23" x14ac:dyDescent="0.35">
      <c r="B16" s="3">
        <v>12</v>
      </c>
      <c r="C16">
        <v>0</v>
      </c>
      <c r="D16">
        <v>0</v>
      </c>
      <c r="E16">
        <v>0</v>
      </c>
      <c r="F16">
        <v>0</v>
      </c>
      <c r="G16">
        <v>0</v>
      </c>
      <c r="H16">
        <v>3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 s="4">
        <v>3</v>
      </c>
    </row>
    <row r="17" spans="2:23" x14ac:dyDescent="0.35">
      <c r="B17" s="3">
        <v>13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2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 s="4">
        <v>2</v>
      </c>
    </row>
    <row r="18" spans="2:23" x14ac:dyDescent="0.35">
      <c r="B18" s="3">
        <v>14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4">
        <v>1</v>
      </c>
    </row>
    <row r="19" spans="2:23" x14ac:dyDescent="0.35">
      <c r="B19" s="3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3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4">
        <v>3</v>
      </c>
    </row>
    <row r="20" spans="2:23" x14ac:dyDescent="0.35">
      <c r="B20" s="3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2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4">
        <v>2</v>
      </c>
    </row>
    <row r="21" spans="2:23" x14ac:dyDescent="0.35">
      <c r="B21" s="3">
        <v>17</v>
      </c>
      <c r="C21">
        <v>0</v>
      </c>
      <c r="D21">
        <v>0</v>
      </c>
      <c r="E21">
        <v>0</v>
      </c>
      <c r="F21">
        <v>0</v>
      </c>
      <c r="G21">
        <v>0</v>
      </c>
      <c r="H21">
        <v>2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s="4">
        <v>2</v>
      </c>
    </row>
    <row r="24" spans="2:23" ht="18.5" x14ac:dyDescent="0.45">
      <c r="C24" s="7" t="s">
        <v>72</v>
      </c>
    </row>
    <row r="25" spans="2:23" x14ac:dyDescent="0.35">
      <c r="B25" s="4"/>
      <c r="C25" s="1">
        <v>2025</v>
      </c>
      <c r="D25" s="1">
        <v>2026</v>
      </c>
      <c r="E25" s="1">
        <v>2027</v>
      </c>
      <c r="F25" s="1">
        <v>2028</v>
      </c>
      <c r="G25" s="1">
        <v>2029</v>
      </c>
      <c r="H25" s="1">
        <v>2030</v>
      </c>
      <c r="I25" s="1">
        <v>2031</v>
      </c>
      <c r="J25" s="1">
        <v>2032</v>
      </c>
      <c r="K25" s="1">
        <v>2033</v>
      </c>
      <c r="L25" s="1">
        <v>2034</v>
      </c>
      <c r="M25" s="1">
        <v>2035</v>
      </c>
      <c r="N25" s="1">
        <v>2036</v>
      </c>
      <c r="O25" s="1">
        <v>2037</v>
      </c>
      <c r="P25" s="1">
        <v>2038</v>
      </c>
      <c r="Q25" s="1">
        <v>2039</v>
      </c>
      <c r="R25" s="1">
        <v>2040</v>
      </c>
      <c r="S25" s="1">
        <v>2041</v>
      </c>
      <c r="T25" s="1">
        <v>2042</v>
      </c>
      <c r="U25" s="1">
        <v>2043</v>
      </c>
      <c r="V25" s="1">
        <v>2044</v>
      </c>
      <c r="W25" s="2" t="s">
        <v>2</v>
      </c>
    </row>
    <row r="26" spans="2:23" x14ac:dyDescent="0.35">
      <c r="B26" s="3" t="s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144662.84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41">
        <v>144662.84</v>
      </c>
    </row>
    <row r="27" spans="2:23" x14ac:dyDescent="0.35">
      <c r="B27" s="3">
        <v>1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97957.25</v>
      </c>
      <c r="I27" s="20">
        <v>47873.23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41">
        <v>145830.48000000001</v>
      </c>
    </row>
    <row r="28" spans="2:23" x14ac:dyDescent="0.35">
      <c r="B28" s="3">
        <v>2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144662.84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41">
        <v>144662.84</v>
      </c>
    </row>
    <row r="29" spans="2:23" x14ac:dyDescent="0.35">
      <c r="B29" s="3">
        <v>3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97957</v>
      </c>
      <c r="I29" s="20">
        <v>0</v>
      </c>
      <c r="J29" s="20">
        <v>0</v>
      </c>
      <c r="K29" s="20">
        <v>50297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41">
        <v>148254</v>
      </c>
    </row>
    <row r="30" spans="2:23" x14ac:dyDescent="0.35">
      <c r="B30" s="3">
        <v>4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40">
        <v>144662.84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41">
        <v>144662.84</v>
      </c>
    </row>
    <row r="31" spans="2:23" x14ac:dyDescent="0.35">
      <c r="B31" s="3">
        <v>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72252</v>
      </c>
      <c r="I31" s="20">
        <v>26348</v>
      </c>
      <c r="J31" s="20">
        <v>0</v>
      </c>
      <c r="K31" s="20">
        <v>50297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41">
        <v>148897</v>
      </c>
    </row>
    <row r="32" spans="2:23" x14ac:dyDescent="0.35">
      <c r="B32" s="3">
        <v>6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40">
        <v>97957.25</v>
      </c>
      <c r="I32" s="40">
        <v>47873.23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41">
        <v>145830.48000000001</v>
      </c>
    </row>
    <row r="33" spans="2:23" x14ac:dyDescent="0.35">
      <c r="B33" s="3">
        <v>7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40">
        <v>144662.84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41">
        <v>144662.84</v>
      </c>
    </row>
    <row r="34" spans="2:23" x14ac:dyDescent="0.35">
      <c r="B34" s="3">
        <v>8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40">
        <v>261645.39</v>
      </c>
      <c r="I34" s="40">
        <v>47873.23</v>
      </c>
      <c r="J34" s="20">
        <v>0</v>
      </c>
      <c r="K34" s="40">
        <v>92748.18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41">
        <v>402266.8</v>
      </c>
    </row>
    <row r="35" spans="2:23" x14ac:dyDescent="0.35">
      <c r="B35" s="3">
        <v>9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40">
        <v>97957.25</v>
      </c>
      <c r="I35" s="40">
        <v>47873.23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41">
        <v>145830.48000000001</v>
      </c>
    </row>
    <row r="36" spans="2:23" x14ac:dyDescent="0.35">
      <c r="B36" s="3">
        <v>10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261645.39</v>
      </c>
      <c r="I36" s="20">
        <v>47873.23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41">
        <v>309518.62</v>
      </c>
    </row>
    <row r="37" spans="2:23" x14ac:dyDescent="0.35">
      <c r="B37" s="3">
        <v>11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40">
        <v>144662.84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41">
        <v>144662.84</v>
      </c>
    </row>
    <row r="38" spans="2:23" x14ac:dyDescent="0.35">
      <c r="B38" s="3">
        <v>12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40">
        <v>144662.84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41">
        <v>144662.84</v>
      </c>
    </row>
    <row r="39" spans="2:23" x14ac:dyDescent="0.35">
      <c r="B39" s="3">
        <v>13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50371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41">
        <v>50371</v>
      </c>
    </row>
    <row r="40" spans="2:23" x14ac:dyDescent="0.35">
      <c r="B40" s="3">
        <v>14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40">
        <v>25705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41">
        <v>25705</v>
      </c>
    </row>
    <row r="41" spans="2:23" x14ac:dyDescent="0.35">
      <c r="B41" s="3">
        <v>15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40">
        <v>149132.39000000001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41">
        <v>149132.39000000001</v>
      </c>
    </row>
    <row r="42" spans="2:23" x14ac:dyDescent="0.35">
      <c r="B42" s="3">
        <v>16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97957.25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41">
        <v>97957.25</v>
      </c>
    </row>
    <row r="43" spans="2:23" x14ac:dyDescent="0.35">
      <c r="B43" s="3">
        <v>17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97957.25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41">
        <v>97957.25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DAFDE-D0BC-4279-B40B-16530341D0D3}">
  <dimension ref="B2:AT73"/>
  <sheetViews>
    <sheetView topLeftCell="B1" zoomScaleNormal="100" workbookViewId="0">
      <selection activeCell="X3" sqref="X3"/>
    </sheetView>
  </sheetViews>
  <sheetFormatPr defaultRowHeight="14.5" x14ac:dyDescent="0.35"/>
  <cols>
    <col min="2" max="2" width="19.453125" customWidth="1"/>
    <col min="24" max="24" width="38.90625" customWidth="1"/>
    <col min="25" max="25" width="16.08984375" customWidth="1"/>
  </cols>
  <sheetData>
    <row r="2" spans="2:46" ht="18.5" x14ac:dyDescent="0.45">
      <c r="C2" s="7" t="s">
        <v>7</v>
      </c>
      <c r="Z2" s="7" t="s">
        <v>16</v>
      </c>
    </row>
    <row r="3" spans="2:46" x14ac:dyDescent="0.35">
      <c r="B3" s="4"/>
      <c r="C3" s="1">
        <v>2025</v>
      </c>
      <c r="D3" s="1">
        <v>2026</v>
      </c>
      <c r="E3" s="1">
        <v>2027</v>
      </c>
      <c r="F3" s="1">
        <v>2028</v>
      </c>
      <c r="G3" s="1">
        <v>2029</v>
      </c>
      <c r="H3" s="1">
        <v>2030</v>
      </c>
      <c r="I3" s="1">
        <v>2031</v>
      </c>
      <c r="J3" s="1">
        <v>2032</v>
      </c>
      <c r="K3" s="1">
        <v>2033</v>
      </c>
      <c r="L3" s="1">
        <v>2034</v>
      </c>
      <c r="M3" s="1">
        <v>2035</v>
      </c>
      <c r="N3" s="1">
        <v>2036</v>
      </c>
      <c r="O3" s="1">
        <v>2037</v>
      </c>
      <c r="P3" s="1">
        <v>2038</v>
      </c>
      <c r="Q3" s="1">
        <v>2039</v>
      </c>
      <c r="R3" s="1">
        <v>2040</v>
      </c>
      <c r="S3" s="1">
        <v>2041</v>
      </c>
      <c r="T3" s="1">
        <v>2042</v>
      </c>
      <c r="U3" s="1">
        <v>2043</v>
      </c>
      <c r="V3" s="1">
        <v>2044</v>
      </c>
      <c r="W3" s="2" t="s">
        <v>2</v>
      </c>
      <c r="Y3" s="4"/>
      <c r="Z3" s="1">
        <v>2025</v>
      </c>
      <c r="AA3" s="1">
        <v>2026</v>
      </c>
      <c r="AB3" s="1">
        <v>2027</v>
      </c>
      <c r="AC3" s="1">
        <v>2028</v>
      </c>
      <c r="AD3" s="1">
        <v>2029</v>
      </c>
      <c r="AE3" s="1">
        <v>2030</v>
      </c>
      <c r="AF3" s="1">
        <v>2031</v>
      </c>
      <c r="AG3" s="1">
        <v>2032</v>
      </c>
      <c r="AH3" s="1">
        <v>2033</v>
      </c>
      <c r="AI3" s="1">
        <v>2034</v>
      </c>
      <c r="AJ3" s="1">
        <v>2035</v>
      </c>
      <c r="AK3" s="1">
        <v>2036</v>
      </c>
      <c r="AL3" s="1">
        <v>2037</v>
      </c>
      <c r="AM3" s="1">
        <v>2038</v>
      </c>
      <c r="AN3" s="1">
        <v>2039</v>
      </c>
      <c r="AO3" s="1">
        <v>2040</v>
      </c>
      <c r="AP3" s="1">
        <v>2041</v>
      </c>
      <c r="AQ3" s="1">
        <v>2042</v>
      </c>
      <c r="AR3" s="1">
        <v>2043</v>
      </c>
      <c r="AS3" s="1">
        <v>2044</v>
      </c>
      <c r="AT3" s="2" t="s">
        <v>2</v>
      </c>
    </row>
    <row r="4" spans="2:46" x14ac:dyDescent="0.35">
      <c r="B4" s="3" t="s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105</v>
      </c>
      <c r="J4">
        <v>0</v>
      </c>
      <c r="K4">
        <v>373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4">
        <v>478</v>
      </c>
      <c r="Y4" s="3" t="s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 s="4">
        <v>0</v>
      </c>
    </row>
    <row r="5" spans="2:46" x14ac:dyDescent="0.35">
      <c r="B5" s="3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70</v>
      </c>
      <c r="J5">
        <v>226</v>
      </c>
      <c r="K5">
        <v>105</v>
      </c>
      <c r="L5">
        <v>0</v>
      </c>
      <c r="M5">
        <v>0</v>
      </c>
      <c r="N5">
        <v>0</v>
      </c>
      <c r="O5">
        <v>408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4">
        <v>809</v>
      </c>
      <c r="Y5" s="3">
        <v>1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 s="4">
        <v>0</v>
      </c>
    </row>
    <row r="6" spans="2:46" x14ac:dyDescent="0.35">
      <c r="B6" s="3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860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373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4">
        <v>1233</v>
      </c>
      <c r="Y6" s="3">
        <v>2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 s="4">
        <v>0</v>
      </c>
    </row>
    <row r="7" spans="2:46" x14ac:dyDescent="0.35">
      <c r="B7" s="3">
        <v>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296</v>
      </c>
      <c r="J7">
        <v>0</v>
      </c>
      <c r="K7">
        <v>0</v>
      </c>
      <c r="L7">
        <v>373</v>
      </c>
      <c r="M7">
        <v>0</v>
      </c>
      <c r="N7">
        <v>0</v>
      </c>
      <c r="O7">
        <v>373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s="4">
        <v>1042</v>
      </c>
      <c r="Y7" s="3">
        <v>3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 s="4">
        <v>0</v>
      </c>
    </row>
    <row r="8" spans="2:46" x14ac:dyDescent="0.35">
      <c r="B8" s="3">
        <v>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226</v>
      </c>
      <c r="J8">
        <v>0</v>
      </c>
      <c r="K8">
        <v>0</v>
      </c>
      <c r="L8">
        <v>226</v>
      </c>
      <c r="M8">
        <v>373</v>
      </c>
      <c r="N8">
        <v>0</v>
      </c>
      <c r="O8">
        <v>0</v>
      </c>
      <c r="P8">
        <v>373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4">
        <v>1198</v>
      </c>
      <c r="Y8" s="3">
        <v>4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 s="4">
        <v>0</v>
      </c>
    </row>
    <row r="9" spans="2:46" x14ac:dyDescent="0.35">
      <c r="B9" s="3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18</v>
      </c>
      <c r="J9">
        <v>0</v>
      </c>
      <c r="K9">
        <v>226</v>
      </c>
      <c r="L9">
        <v>496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4">
        <v>740</v>
      </c>
      <c r="Y9" s="3">
        <v>5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 s="4">
        <v>0</v>
      </c>
    </row>
    <row r="10" spans="2:46" x14ac:dyDescent="0.35">
      <c r="B10" s="3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373</v>
      </c>
      <c r="J10">
        <v>0</v>
      </c>
      <c r="K10">
        <v>0</v>
      </c>
      <c r="L10">
        <v>226</v>
      </c>
      <c r="M10">
        <v>0</v>
      </c>
      <c r="N10">
        <v>0</v>
      </c>
      <c r="O10">
        <v>0</v>
      </c>
      <c r="P10">
        <v>35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s="4">
        <v>634</v>
      </c>
      <c r="Y10" s="3">
        <v>6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 s="4">
        <v>0</v>
      </c>
    </row>
    <row r="11" spans="2:46" x14ac:dyDescent="0.35">
      <c r="B11" s="3">
        <v>7</v>
      </c>
      <c r="C11">
        <v>0</v>
      </c>
      <c r="D11">
        <v>0</v>
      </c>
      <c r="E11">
        <v>0</v>
      </c>
      <c r="F11">
        <v>0</v>
      </c>
      <c r="G11">
        <v>0</v>
      </c>
      <c r="H11">
        <v>860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408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4">
        <v>1268</v>
      </c>
      <c r="Y11" s="3">
        <v>7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 s="4">
        <v>0</v>
      </c>
    </row>
    <row r="12" spans="2:46" x14ac:dyDescent="0.35">
      <c r="B12" s="3">
        <v>8</v>
      </c>
      <c r="C12">
        <v>0</v>
      </c>
      <c r="D12">
        <v>0</v>
      </c>
      <c r="E12">
        <v>0</v>
      </c>
      <c r="F12">
        <v>0</v>
      </c>
      <c r="G12">
        <v>0</v>
      </c>
      <c r="H12">
        <v>478</v>
      </c>
      <c r="I12">
        <v>296</v>
      </c>
      <c r="J12">
        <v>0</v>
      </c>
      <c r="K12">
        <v>226</v>
      </c>
      <c r="L12">
        <v>0</v>
      </c>
      <c r="M12">
        <v>0</v>
      </c>
      <c r="N12">
        <v>0</v>
      </c>
      <c r="O12">
        <v>0</v>
      </c>
      <c r="P12">
        <v>0</v>
      </c>
      <c r="Q12">
        <v>373</v>
      </c>
      <c r="R12">
        <v>0</v>
      </c>
      <c r="S12">
        <v>0</v>
      </c>
      <c r="T12">
        <v>0</v>
      </c>
      <c r="U12">
        <v>0</v>
      </c>
      <c r="V12">
        <v>0</v>
      </c>
      <c r="W12" s="4">
        <v>1373</v>
      </c>
      <c r="Y12" s="3">
        <v>8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 s="4">
        <v>0</v>
      </c>
    </row>
    <row r="13" spans="2:46" x14ac:dyDescent="0.35">
      <c r="B13" s="3">
        <v>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70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4">
        <v>70</v>
      </c>
      <c r="Y13" s="3">
        <v>9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 s="4">
        <v>0</v>
      </c>
    </row>
    <row r="14" spans="2:46" x14ac:dyDescent="0.35">
      <c r="B14" s="3">
        <v>10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296</v>
      </c>
      <c r="J14">
        <v>0</v>
      </c>
      <c r="K14">
        <v>0</v>
      </c>
      <c r="L14">
        <v>53</v>
      </c>
      <c r="M14">
        <v>373</v>
      </c>
      <c r="N14">
        <v>0</v>
      </c>
      <c r="O14">
        <v>0</v>
      </c>
      <c r="P14">
        <v>373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4">
        <v>1095</v>
      </c>
      <c r="Y14" s="3">
        <v>10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 s="4">
        <v>0</v>
      </c>
    </row>
    <row r="15" spans="2:46" x14ac:dyDescent="0.35">
      <c r="B15" s="3">
        <v>11</v>
      </c>
      <c r="C15">
        <v>0</v>
      </c>
      <c r="D15">
        <v>0</v>
      </c>
      <c r="E15">
        <v>0</v>
      </c>
      <c r="F15">
        <v>0</v>
      </c>
      <c r="G15">
        <v>0</v>
      </c>
      <c r="H15">
        <v>860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373</v>
      </c>
      <c r="Q15">
        <v>18</v>
      </c>
      <c r="R15">
        <v>0</v>
      </c>
      <c r="S15">
        <v>0</v>
      </c>
      <c r="T15">
        <v>0</v>
      </c>
      <c r="U15">
        <v>0</v>
      </c>
      <c r="V15">
        <v>0</v>
      </c>
      <c r="W15" s="4">
        <v>1251</v>
      </c>
      <c r="Y15" s="3">
        <v>11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 s="4">
        <v>0</v>
      </c>
    </row>
    <row r="16" spans="2:46" x14ac:dyDescent="0.35">
      <c r="B16" s="3">
        <v>12</v>
      </c>
      <c r="I16">
        <v>175</v>
      </c>
      <c r="K16">
        <v>70</v>
      </c>
      <c r="M16">
        <v>226</v>
      </c>
      <c r="O16">
        <v>373</v>
      </c>
      <c r="P16">
        <v>373</v>
      </c>
      <c r="Q16">
        <v>505</v>
      </c>
      <c r="W16" s="4">
        <v>1722</v>
      </c>
      <c r="Y16" s="3">
        <v>12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75</v>
      </c>
      <c r="AO16">
        <v>300</v>
      </c>
      <c r="AP16">
        <v>225</v>
      </c>
      <c r="AQ16">
        <v>0</v>
      </c>
      <c r="AR16">
        <v>75</v>
      </c>
      <c r="AS16">
        <v>0</v>
      </c>
      <c r="AT16" s="4">
        <v>675</v>
      </c>
    </row>
    <row r="17" spans="2:46" x14ac:dyDescent="0.35">
      <c r="B17" s="3">
        <v>13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1121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444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 s="4">
        <v>1565</v>
      </c>
      <c r="Y17" s="3">
        <v>13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 s="4">
        <v>0</v>
      </c>
    </row>
    <row r="18" spans="2:46" x14ac:dyDescent="0.35">
      <c r="B18" s="3">
        <v>14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373</v>
      </c>
      <c r="O18">
        <v>0</v>
      </c>
      <c r="P18">
        <v>443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4">
        <v>816</v>
      </c>
      <c r="Y18" s="3">
        <v>14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 s="4">
        <v>0</v>
      </c>
    </row>
    <row r="19" spans="2:46" x14ac:dyDescent="0.35">
      <c r="B19" s="3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500</v>
      </c>
      <c r="J19">
        <v>0</v>
      </c>
      <c r="K19">
        <v>0</v>
      </c>
      <c r="L19">
        <v>0</v>
      </c>
      <c r="M19">
        <v>35</v>
      </c>
      <c r="N19">
        <v>0</v>
      </c>
      <c r="O19">
        <v>0</v>
      </c>
      <c r="P19">
        <v>0</v>
      </c>
      <c r="Q19">
        <v>0</v>
      </c>
      <c r="R19">
        <v>35</v>
      </c>
      <c r="S19">
        <v>0</v>
      </c>
      <c r="T19">
        <v>0</v>
      </c>
      <c r="U19">
        <v>0</v>
      </c>
      <c r="V19">
        <v>0</v>
      </c>
      <c r="W19" s="4">
        <v>570</v>
      </c>
      <c r="X19" t="s">
        <v>14</v>
      </c>
      <c r="Y19" s="3">
        <v>15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 s="4">
        <v>0</v>
      </c>
    </row>
    <row r="20" spans="2:46" x14ac:dyDescent="0.35">
      <c r="B20" s="3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373</v>
      </c>
      <c r="L20">
        <v>0</v>
      </c>
      <c r="M20">
        <v>0</v>
      </c>
      <c r="N20">
        <v>0</v>
      </c>
      <c r="O20">
        <v>0</v>
      </c>
      <c r="P20">
        <v>0</v>
      </c>
      <c r="Q20">
        <v>373</v>
      </c>
      <c r="R20">
        <v>0</v>
      </c>
      <c r="S20">
        <v>0</v>
      </c>
      <c r="T20">
        <v>0</v>
      </c>
      <c r="U20">
        <v>0</v>
      </c>
      <c r="V20">
        <v>0</v>
      </c>
      <c r="W20" s="4">
        <v>746</v>
      </c>
      <c r="Y20" s="3">
        <v>16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 s="4">
        <v>0</v>
      </c>
    </row>
    <row r="21" spans="2:46" x14ac:dyDescent="0.35">
      <c r="B21" s="3">
        <v>17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669</v>
      </c>
      <c r="J21">
        <v>0</v>
      </c>
      <c r="K21">
        <v>0</v>
      </c>
      <c r="L21">
        <v>0</v>
      </c>
      <c r="M21">
        <v>35</v>
      </c>
      <c r="N21">
        <v>0</v>
      </c>
      <c r="O21">
        <v>0</v>
      </c>
      <c r="P21">
        <v>226</v>
      </c>
      <c r="Q21">
        <v>2286</v>
      </c>
      <c r="R21">
        <v>0</v>
      </c>
      <c r="S21">
        <v>0</v>
      </c>
      <c r="T21">
        <v>0</v>
      </c>
      <c r="U21">
        <v>0</v>
      </c>
      <c r="V21">
        <v>0</v>
      </c>
      <c r="W21" s="4">
        <v>3216</v>
      </c>
      <c r="Y21" s="3">
        <v>17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 s="4">
        <v>0</v>
      </c>
    </row>
    <row r="24" spans="2:46" ht="18.5" x14ac:dyDescent="0.45">
      <c r="C24" s="7" t="s">
        <v>8</v>
      </c>
      <c r="Z24" s="7" t="s">
        <v>17</v>
      </c>
    </row>
    <row r="25" spans="2:46" x14ac:dyDescent="0.35">
      <c r="B25" s="4"/>
      <c r="C25" s="1">
        <v>2025</v>
      </c>
      <c r="D25" s="1">
        <v>2026</v>
      </c>
      <c r="E25" s="1">
        <v>2027</v>
      </c>
      <c r="F25" s="1">
        <v>2028</v>
      </c>
      <c r="G25" s="1">
        <v>2029</v>
      </c>
      <c r="H25" s="1">
        <v>2030</v>
      </c>
      <c r="I25" s="1">
        <v>2031</v>
      </c>
      <c r="J25" s="1">
        <v>2032</v>
      </c>
      <c r="K25" s="1">
        <v>2033</v>
      </c>
      <c r="L25" s="1">
        <v>2034</v>
      </c>
      <c r="M25" s="1">
        <v>2035</v>
      </c>
      <c r="N25" s="1">
        <v>2036</v>
      </c>
      <c r="O25" s="1">
        <v>2037</v>
      </c>
      <c r="P25" s="1">
        <v>2038</v>
      </c>
      <c r="Q25" s="1">
        <v>2039</v>
      </c>
      <c r="R25" s="1">
        <v>2040</v>
      </c>
      <c r="S25" s="1">
        <v>2041</v>
      </c>
      <c r="T25" s="1">
        <v>2042</v>
      </c>
      <c r="U25" s="1">
        <v>2043</v>
      </c>
      <c r="V25" s="1">
        <v>2044</v>
      </c>
      <c r="W25" s="2" t="s">
        <v>2</v>
      </c>
      <c r="Y25" s="4"/>
      <c r="Z25" s="1">
        <v>2025</v>
      </c>
      <c r="AA25" s="1">
        <v>2026</v>
      </c>
      <c r="AB25" s="1">
        <v>2027</v>
      </c>
      <c r="AC25" s="1">
        <v>2028</v>
      </c>
      <c r="AD25" s="1">
        <v>2029</v>
      </c>
      <c r="AE25" s="1">
        <v>2030</v>
      </c>
      <c r="AF25" s="1">
        <v>2031</v>
      </c>
      <c r="AG25" s="1">
        <v>2032</v>
      </c>
      <c r="AH25" s="1">
        <v>2033</v>
      </c>
      <c r="AI25" s="1">
        <v>2034</v>
      </c>
      <c r="AJ25" s="1">
        <v>2035</v>
      </c>
      <c r="AK25" s="1">
        <v>2036</v>
      </c>
      <c r="AL25" s="1">
        <v>2037</v>
      </c>
      <c r="AM25" s="1">
        <v>2038</v>
      </c>
      <c r="AN25" s="1">
        <v>2039</v>
      </c>
      <c r="AO25" s="1">
        <v>2040</v>
      </c>
      <c r="AP25" s="1">
        <v>2041</v>
      </c>
      <c r="AQ25" s="1">
        <v>2042</v>
      </c>
      <c r="AR25" s="1">
        <v>2043</v>
      </c>
      <c r="AS25" s="1">
        <v>2044</v>
      </c>
      <c r="AT25" s="2" t="s">
        <v>2</v>
      </c>
    </row>
    <row r="26" spans="2:46" x14ac:dyDescent="0.35">
      <c r="B26" s="3" t="s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4">
        <v>0</v>
      </c>
      <c r="Y26" s="3" t="s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 s="4">
        <v>0</v>
      </c>
    </row>
    <row r="27" spans="2:46" x14ac:dyDescent="0.35">
      <c r="B27" s="3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 s="4">
        <v>0</v>
      </c>
      <c r="Y27" s="3">
        <v>1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 s="4">
        <v>0</v>
      </c>
    </row>
    <row r="28" spans="2:46" x14ac:dyDescent="0.35">
      <c r="B28" s="3">
        <v>2</v>
      </c>
      <c r="C28">
        <v>0</v>
      </c>
      <c r="D28">
        <v>0</v>
      </c>
      <c r="E28">
        <v>60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4">
        <v>60</v>
      </c>
      <c r="Y28" s="3">
        <v>2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 s="4">
        <v>0</v>
      </c>
    </row>
    <row r="29" spans="2:46" x14ac:dyDescent="0.35">
      <c r="B29" s="3">
        <v>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 s="4">
        <v>0</v>
      </c>
      <c r="Y29" s="3">
        <v>3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 s="4">
        <v>0</v>
      </c>
    </row>
    <row r="30" spans="2:46" x14ac:dyDescent="0.35">
      <c r="B30" s="3">
        <v>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240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 s="4">
        <v>240</v>
      </c>
      <c r="Y30" s="3">
        <v>4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 s="4">
        <v>0</v>
      </c>
    </row>
    <row r="31" spans="2:46" x14ac:dyDescent="0.35">
      <c r="B31" s="3">
        <v>5</v>
      </c>
      <c r="C31">
        <v>0</v>
      </c>
      <c r="D31">
        <v>0</v>
      </c>
      <c r="E31">
        <v>0</v>
      </c>
      <c r="F31">
        <v>0</v>
      </c>
      <c r="G31">
        <v>20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4">
        <v>20</v>
      </c>
      <c r="Y31" s="3">
        <v>5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 s="4">
        <v>0</v>
      </c>
    </row>
    <row r="32" spans="2:46" x14ac:dyDescent="0.35">
      <c r="B32" s="3">
        <v>6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 s="4">
        <v>0</v>
      </c>
      <c r="Y32" s="3">
        <v>6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 s="4">
        <v>0</v>
      </c>
    </row>
    <row r="33" spans="2:46" x14ac:dyDescent="0.35">
      <c r="B33" s="3">
        <v>7</v>
      </c>
      <c r="C33">
        <v>0</v>
      </c>
      <c r="D33">
        <v>0</v>
      </c>
      <c r="E33">
        <v>60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 s="4">
        <v>60</v>
      </c>
      <c r="Y33" s="3">
        <v>7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 s="4">
        <v>0</v>
      </c>
    </row>
    <row r="34" spans="2:46" x14ac:dyDescent="0.35">
      <c r="B34" s="3">
        <v>8</v>
      </c>
      <c r="C34">
        <v>0</v>
      </c>
      <c r="D34">
        <v>0</v>
      </c>
      <c r="E34">
        <v>60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4">
        <v>60</v>
      </c>
      <c r="Y34" s="3">
        <v>8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 s="4">
        <v>0</v>
      </c>
    </row>
    <row r="35" spans="2:46" x14ac:dyDescent="0.35">
      <c r="B35" s="3">
        <v>9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 s="4">
        <v>0</v>
      </c>
      <c r="Y35" s="3">
        <v>9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 s="4">
        <v>0</v>
      </c>
    </row>
    <row r="36" spans="2:46" x14ac:dyDescent="0.35">
      <c r="B36" s="3">
        <v>10</v>
      </c>
      <c r="C36">
        <v>0</v>
      </c>
      <c r="D36">
        <v>0</v>
      </c>
      <c r="E36">
        <v>60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 s="4">
        <v>60</v>
      </c>
      <c r="Y36" s="3">
        <v>10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 s="4">
        <v>0</v>
      </c>
    </row>
    <row r="37" spans="2:46" x14ac:dyDescent="0.35">
      <c r="B37" s="3">
        <v>11</v>
      </c>
      <c r="C37">
        <v>0</v>
      </c>
      <c r="D37">
        <v>0</v>
      </c>
      <c r="E37">
        <v>60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 s="4">
        <v>60</v>
      </c>
      <c r="Y37" s="3">
        <v>11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 s="4">
        <v>0</v>
      </c>
    </row>
    <row r="38" spans="2:46" x14ac:dyDescent="0.35">
      <c r="B38" s="3">
        <v>12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4">
        <v>0</v>
      </c>
      <c r="Y38" s="3">
        <v>12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225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150</v>
      </c>
      <c r="AR38">
        <v>150</v>
      </c>
      <c r="AS38">
        <v>300</v>
      </c>
      <c r="AT38" s="4">
        <v>825</v>
      </c>
    </row>
    <row r="39" spans="2:46" x14ac:dyDescent="0.35">
      <c r="B39" s="3">
        <v>13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4">
        <v>0</v>
      </c>
      <c r="Y39" s="3">
        <v>13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 s="4">
        <v>0</v>
      </c>
    </row>
    <row r="40" spans="2:46" x14ac:dyDescent="0.35">
      <c r="B40" s="3">
        <v>14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20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 s="4">
        <v>20</v>
      </c>
      <c r="Y40" s="3">
        <v>14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 s="4">
        <v>0</v>
      </c>
    </row>
    <row r="41" spans="2:46" x14ac:dyDescent="0.35">
      <c r="B41" s="3">
        <v>15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20</v>
      </c>
      <c r="S41">
        <v>0</v>
      </c>
      <c r="T41">
        <v>0</v>
      </c>
      <c r="U41">
        <v>0</v>
      </c>
      <c r="V41">
        <v>0</v>
      </c>
      <c r="W41" s="4">
        <v>20</v>
      </c>
      <c r="Y41" s="3">
        <v>15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 s="4">
        <v>0</v>
      </c>
    </row>
    <row r="42" spans="2:46" x14ac:dyDescent="0.35">
      <c r="B42" s="3">
        <v>16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 s="4">
        <v>0</v>
      </c>
      <c r="Y42" s="3">
        <v>16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 s="4">
        <v>0</v>
      </c>
    </row>
    <row r="43" spans="2:46" x14ac:dyDescent="0.35">
      <c r="B43" s="3">
        <v>17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 s="4">
        <v>0</v>
      </c>
      <c r="Y43" s="3">
        <v>17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 s="4">
        <v>0</v>
      </c>
    </row>
    <row r="46" spans="2:46" ht="18.5" x14ac:dyDescent="0.45">
      <c r="C46" s="7" t="s">
        <v>15</v>
      </c>
      <c r="Z46" s="7" t="s">
        <v>18</v>
      </c>
    </row>
    <row r="47" spans="2:46" x14ac:dyDescent="0.35">
      <c r="B47" s="4"/>
      <c r="C47" s="1">
        <v>2025</v>
      </c>
      <c r="D47" s="1">
        <v>2026</v>
      </c>
      <c r="E47" s="1">
        <v>2027</v>
      </c>
      <c r="F47" s="1">
        <v>2028</v>
      </c>
      <c r="G47" s="1">
        <v>2029</v>
      </c>
      <c r="H47" s="1">
        <v>2030</v>
      </c>
      <c r="I47" s="1">
        <v>2031</v>
      </c>
      <c r="J47" s="1">
        <v>2032</v>
      </c>
      <c r="K47" s="1">
        <v>2033</v>
      </c>
      <c r="L47" s="1">
        <v>2034</v>
      </c>
      <c r="M47" s="1">
        <v>2035</v>
      </c>
      <c r="N47" s="1">
        <v>2036</v>
      </c>
      <c r="O47" s="1">
        <v>2037</v>
      </c>
      <c r="P47" s="1">
        <v>2038</v>
      </c>
      <c r="Q47" s="1">
        <v>2039</v>
      </c>
      <c r="R47" s="1">
        <v>2040</v>
      </c>
      <c r="S47" s="1">
        <v>2041</v>
      </c>
      <c r="T47" s="1">
        <v>2042</v>
      </c>
      <c r="U47" s="1">
        <v>2043</v>
      </c>
      <c r="V47" s="1">
        <v>2044</v>
      </c>
      <c r="W47" s="2" t="s">
        <v>2</v>
      </c>
      <c r="Y47" s="4"/>
      <c r="Z47" s="1">
        <v>2025</v>
      </c>
      <c r="AA47" s="1">
        <v>2026</v>
      </c>
      <c r="AB47" s="1">
        <v>2027</v>
      </c>
      <c r="AC47" s="1">
        <v>2028</v>
      </c>
      <c r="AD47" s="1">
        <v>2029</v>
      </c>
      <c r="AE47" s="1">
        <v>2030</v>
      </c>
      <c r="AF47" s="1">
        <v>2031</v>
      </c>
      <c r="AG47" s="1">
        <v>2032</v>
      </c>
      <c r="AH47" s="1">
        <v>2033</v>
      </c>
      <c r="AI47" s="1">
        <v>2034</v>
      </c>
      <c r="AJ47" s="1">
        <v>2035</v>
      </c>
      <c r="AK47" s="1">
        <v>2036</v>
      </c>
      <c r="AL47" s="1">
        <v>2037</v>
      </c>
      <c r="AM47" s="1">
        <v>2038</v>
      </c>
      <c r="AN47" s="1">
        <v>2039</v>
      </c>
      <c r="AO47" s="1">
        <v>2040</v>
      </c>
      <c r="AP47" s="1">
        <v>2041</v>
      </c>
      <c r="AQ47" s="1">
        <v>2042</v>
      </c>
      <c r="AR47" s="1">
        <v>2043</v>
      </c>
      <c r="AS47" s="1">
        <v>2044</v>
      </c>
      <c r="AT47" s="2" t="s">
        <v>2</v>
      </c>
    </row>
    <row r="48" spans="2:46" x14ac:dyDescent="0.35">
      <c r="B48" s="3" t="s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 s="4">
        <v>0</v>
      </c>
      <c r="Y48" s="3" t="s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 s="4">
        <v>0</v>
      </c>
    </row>
    <row r="49" spans="2:46" x14ac:dyDescent="0.35">
      <c r="B49" s="3">
        <v>1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4">
        <v>0</v>
      </c>
      <c r="Y49" s="3">
        <v>1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 s="4">
        <v>0</v>
      </c>
    </row>
    <row r="50" spans="2:46" x14ac:dyDescent="0.35">
      <c r="B50" s="3">
        <v>2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4">
        <v>0</v>
      </c>
      <c r="Y50" s="3">
        <v>2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 s="4">
        <v>0</v>
      </c>
    </row>
    <row r="51" spans="2:46" x14ac:dyDescent="0.35">
      <c r="B51" s="3">
        <v>3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4">
        <v>0</v>
      </c>
      <c r="Y51" s="3">
        <v>3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 s="4">
        <v>0</v>
      </c>
    </row>
    <row r="52" spans="2:46" x14ac:dyDescent="0.35">
      <c r="B52" s="3">
        <v>4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60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4">
        <v>60</v>
      </c>
      <c r="Y52" s="3">
        <v>4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 s="4">
        <v>0</v>
      </c>
    </row>
    <row r="53" spans="2:46" x14ac:dyDescent="0.35">
      <c r="B53" s="3">
        <v>5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 s="4">
        <v>0</v>
      </c>
      <c r="Y53" s="3">
        <v>5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 s="4">
        <v>0</v>
      </c>
    </row>
    <row r="54" spans="2:46" x14ac:dyDescent="0.35">
      <c r="B54" s="3">
        <v>6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20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 s="4">
        <v>20</v>
      </c>
      <c r="Y54" s="3">
        <v>6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 s="4">
        <v>0</v>
      </c>
    </row>
    <row r="55" spans="2:46" x14ac:dyDescent="0.35">
      <c r="B55" s="3">
        <v>7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 s="4">
        <v>0</v>
      </c>
      <c r="Y55" s="3">
        <v>7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 s="4">
        <v>0</v>
      </c>
    </row>
    <row r="56" spans="2:46" x14ac:dyDescent="0.35">
      <c r="B56" s="3">
        <v>8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4">
        <v>0</v>
      </c>
      <c r="Y56" s="3">
        <v>8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 s="4">
        <v>0</v>
      </c>
    </row>
    <row r="57" spans="2:46" x14ac:dyDescent="0.35">
      <c r="B57" s="3">
        <v>9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 s="4">
        <v>0</v>
      </c>
      <c r="Y57" s="3">
        <v>9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 s="4">
        <v>0</v>
      </c>
    </row>
    <row r="58" spans="2:46" x14ac:dyDescent="0.35">
      <c r="B58" s="3">
        <v>10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60</v>
      </c>
      <c r="R58">
        <v>120</v>
      </c>
      <c r="S58">
        <v>0</v>
      </c>
      <c r="T58">
        <v>0</v>
      </c>
      <c r="U58">
        <v>0</v>
      </c>
      <c r="V58">
        <v>0</v>
      </c>
      <c r="W58" s="4">
        <v>180</v>
      </c>
      <c r="Y58" s="3">
        <v>10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 s="4">
        <v>0</v>
      </c>
    </row>
    <row r="59" spans="2:46" x14ac:dyDescent="0.35">
      <c r="B59" s="3">
        <v>11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 s="4">
        <v>0</v>
      </c>
      <c r="Y59" s="3">
        <v>11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 s="4">
        <v>0</v>
      </c>
    </row>
    <row r="60" spans="2:46" x14ac:dyDescent="0.35">
      <c r="B60" s="3">
        <v>12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 s="4">
        <v>0</v>
      </c>
      <c r="Y60" s="3">
        <v>12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75</v>
      </c>
      <c r="AQ60">
        <v>75</v>
      </c>
      <c r="AR60">
        <v>75</v>
      </c>
      <c r="AS60">
        <v>75</v>
      </c>
      <c r="AT60" s="4">
        <v>300</v>
      </c>
    </row>
    <row r="61" spans="2:46" x14ac:dyDescent="0.35">
      <c r="B61" s="3">
        <v>13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 s="4">
        <v>0</v>
      </c>
      <c r="Y61" s="3">
        <v>13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 s="4">
        <v>0</v>
      </c>
    </row>
    <row r="62" spans="2:46" x14ac:dyDescent="0.35">
      <c r="B62" s="3">
        <v>14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 s="4">
        <v>0</v>
      </c>
      <c r="Y62" s="3">
        <v>14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 s="4">
        <v>0</v>
      </c>
    </row>
    <row r="63" spans="2:46" x14ac:dyDescent="0.35">
      <c r="B63" s="3">
        <v>15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 s="4">
        <v>0</v>
      </c>
      <c r="Y63" s="3">
        <v>15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 s="4">
        <v>0</v>
      </c>
    </row>
    <row r="64" spans="2:46" x14ac:dyDescent="0.35">
      <c r="B64" s="3">
        <v>16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 s="4">
        <v>0</v>
      </c>
      <c r="Y64" s="3">
        <v>16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 s="4">
        <v>0</v>
      </c>
    </row>
    <row r="65" spans="2:46" x14ac:dyDescent="0.35">
      <c r="B65" s="3">
        <v>17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 s="4">
        <v>0</v>
      </c>
      <c r="Y65" s="3">
        <v>17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 s="4">
        <v>0</v>
      </c>
    </row>
    <row r="68" spans="2:46" ht="18.5" x14ac:dyDescent="0.45">
      <c r="C68" s="7" t="s">
        <v>9</v>
      </c>
    </row>
    <row r="69" spans="2:46" x14ac:dyDescent="0.35">
      <c r="B69" s="4"/>
      <c r="C69" s="1">
        <v>2025</v>
      </c>
      <c r="D69" s="1">
        <v>2026</v>
      </c>
      <c r="E69" s="1">
        <v>2027</v>
      </c>
      <c r="F69" s="1">
        <v>2028</v>
      </c>
      <c r="G69" s="1">
        <v>2029</v>
      </c>
      <c r="H69" s="1">
        <v>2030</v>
      </c>
      <c r="I69" s="1">
        <v>2031</v>
      </c>
      <c r="J69" s="1">
        <v>2032</v>
      </c>
      <c r="K69" s="1">
        <v>2033</v>
      </c>
      <c r="L69" s="1">
        <v>2034</v>
      </c>
      <c r="M69" s="1">
        <v>2035</v>
      </c>
      <c r="N69" s="1">
        <v>2036</v>
      </c>
      <c r="O69" s="1">
        <v>2037</v>
      </c>
      <c r="P69" s="1">
        <v>2038</v>
      </c>
      <c r="Q69" s="1">
        <v>2039</v>
      </c>
      <c r="R69" s="1">
        <v>2040</v>
      </c>
      <c r="S69" s="1">
        <v>2041</v>
      </c>
      <c r="T69" s="1">
        <v>2042</v>
      </c>
      <c r="U69" s="1">
        <v>2043</v>
      </c>
      <c r="V69" s="1">
        <v>2044</v>
      </c>
      <c r="W69" s="2" t="s">
        <v>2</v>
      </c>
    </row>
    <row r="70" spans="2:46" x14ac:dyDescent="0.35">
      <c r="B70" s="3" t="s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 s="6">
        <v>418</v>
      </c>
      <c r="J70">
        <v>0</v>
      </c>
      <c r="K70">
        <v>0</v>
      </c>
      <c r="L70">
        <v>0</v>
      </c>
      <c r="M70">
        <v>0</v>
      </c>
      <c r="N70">
        <v>0</v>
      </c>
      <c r="O70" s="5">
        <v>7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 s="5">
        <v>425</v>
      </c>
    </row>
    <row r="71" spans="2:46" x14ac:dyDescent="0.35">
      <c r="B71" s="3" t="s">
        <v>10</v>
      </c>
      <c r="C71">
        <v>0</v>
      </c>
      <c r="D71">
        <v>425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425</v>
      </c>
    </row>
    <row r="73" spans="2:46" x14ac:dyDescent="0.35">
      <c r="B7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E912-8939-4569-9C2C-A64DCD3586E4}">
  <dimension ref="B2:W73"/>
  <sheetViews>
    <sheetView topLeftCell="A9" zoomScale="85" zoomScaleNormal="85" workbookViewId="0">
      <selection activeCell="AB11" sqref="AB11"/>
    </sheetView>
  </sheetViews>
  <sheetFormatPr defaultRowHeight="14.5" x14ac:dyDescent="0.35"/>
  <sheetData>
    <row r="2" spans="2:23" ht="18.5" x14ac:dyDescent="0.45">
      <c r="C2" s="7" t="s">
        <v>13</v>
      </c>
    </row>
    <row r="3" spans="2:23" x14ac:dyDescent="0.35">
      <c r="B3" s="4"/>
      <c r="C3" s="1">
        <v>2025</v>
      </c>
      <c r="D3" s="1">
        <v>2026</v>
      </c>
      <c r="E3" s="1">
        <v>2027</v>
      </c>
      <c r="F3" s="1">
        <v>2028</v>
      </c>
      <c r="G3" s="1">
        <v>2029</v>
      </c>
      <c r="H3" s="1">
        <v>2030</v>
      </c>
      <c r="I3" s="1">
        <v>2031</v>
      </c>
      <c r="J3" s="1">
        <v>2032</v>
      </c>
      <c r="K3" s="1">
        <v>2033</v>
      </c>
      <c r="L3" s="1">
        <v>2034</v>
      </c>
      <c r="M3" s="1">
        <v>2035</v>
      </c>
      <c r="N3" s="1">
        <v>2036</v>
      </c>
      <c r="O3" s="1">
        <v>2037</v>
      </c>
      <c r="P3" s="1">
        <v>2038</v>
      </c>
      <c r="Q3" s="1">
        <v>2039</v>
      </c>
      <c r="R3" s="1">
        <v>2040</v>
      </c>
      <c r="S3" s="1">
        <v>2041</v>
      </c>
      <c r="T3" s="1">
        <v>2042</v>
      </c>
      <c r="U3" s="1">
        <v>2043</v>
      </c>
      <c r="V3" s="1">
        <v>2044</v>
      </c>
      <c r="W3" s="2" t="s">
        <v>2</v>
      </c>
    </row>
    <row r="4" spans="2:23" x14ac:dyDescent="0.35">
      <c r="B4" s="3" t="s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300</v>
      </c>
      <c r="I4">
        <v>100</v>
      </c>
      <c r="J4">
        <v>180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4">
        <v>580</v>
      </c>
    </row>
    <row r="5" spans="2:23" x14ac:dyDescent="0.35">
      <c r="B5" s="3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300</v>
      </c>
      <c r="I5">
        <v>100</v>
      </c>
      <c r="J5">
        <v>180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4">
        <v>580</v>
      </c>
    </row>
    <row r="6" spans="2:23" x14ac:dyDescent="0.35">
      <c r="B6" s="3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300</v>
      </c>
      <c r="I6">
        <v>280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4">
        <v>580</v>
      </c>
    </row>
    <row r="7" spans="2:23" x14ac:dyDescent="0.35">
      <c r="B7" s="3">
        <v>3</v>
      </c>
      <c r="C7">
        <v>0</v>
      </c>
      <c r="D7">
        <v>0</v>
      </c>
      <c r="E7">
        <v>0</v>
      </c>
      <c r="F7">
        <v>0</v>
      </c>
      <c r="G7">
        <v>0</v>
      </c>
      <c r="H7">
        <v>300</v>
      </c>
      <c r="I7">
        <v>100</v>
      </c>
      <c r="J7">
        <v>180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s="4">
        <v>580</v>
      </c>
    </row>
    <row r="8" spans="2:23" x14ac:dyDescent="0.35">
      <c r="B8" s="3">
        <v>4</v>
      </c>
      <c r="C8">
        <v>0</v>
      </c>
      <c r="D8">
        <v>0</v>
      </c>
      <c r="E8">
        <v>0</v>
      </c>
      <c r="F8">
        <v>0</v>
      </c>
      <c r="G8">
        <v>0</v>
      </c>
      <c r="H8">
        <v>300</v>
      </c>
      <c r="I8">
        <v>100</v>
      </c>
      <c r="J8">
        <v>180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4">
        <v>580</v>
      </c>
    </row>
    <row r="9" spans="2:23" x14ac:dyDescent="0.35">
      <c r="B9" s="3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300</v>
      </c>
      <c r="I9">
        <v>100</v>
      </c>
      <c r="J9">
        <v>180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4">
        <v>580</v>
      </c>
    </row>
    <row r="10" spans="2:23" x14ac:dyDescent="0.35">
      <c r="B10" s="3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300</v>
      </c>
      <c r="I10">
        <v>100</v>
      </c>
      <c r="J10">
        <v>180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s="4">
        <v>580</v>
      </c>
    </row>
    <row r="11" spans="2:23" x14ac:dyDescent="0.35">
      <c r="B11" s="3">
        <v>7</v>
      </c>
      <c r="C11">
        <v>0</v>
      </c>
      <c r="D11">
        <v>0</v>
      </c>
      <c r="E11">
        <v>0</v>
      </c>
      <c r="F11">
        <v>0</v>
      </c>
      <c r="G11">
        <v>0</v>
      </c>
      <c r="H11">
        <v>300</v>
      </c>
      <c r="I11">
        <v>280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4">
        <v>580</v>
      </c>
    </row>
    <row r="12" spans="2:23" x14ac:dyDescent="0.35">
      <c r="B12" s="3">
        <v>8</v>
      </c>
      <c r="C12">
        <v>0</v>
      </c>
      <c r="D12">
        <v>0</v>
      </c>
      <c r="E12">
        <v>0</v>
      </c>
      <c r="F12">
        <v>0</v>
      </c>
      <c r="G12">
        <v>0</v>
      </c>
      <c r="H12">
        <v>300</v>
      </c>
      <c r="I12">
        <v>280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s="4">
        <v>580</v>
      </c>
    </row>
    <row r="13" spans="2:23" x14ac:dyDescent="0.35">
      <c r="B13" s="3">
        <v>9</v>
      </c>
      <c r="C13">
        <v>0</v>
      </c>
      <c r="D13">
        <v>0</v>
      </c>
      <c r="E13">
        <v>0</v>
      </c>
      <c r="F13">
        <v>0</v>
      </c>
      <c r="G13">
        <v>0</v>
      </c>
      <c r="H13">
        <v>300</v>
      </c>
      <c r="I13">
        <v>280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4">
        <v>580</v>
      </c>
    </row>
    <row r="14" spans="2:23" x14ac:dyDescent="0.35">
      <c r="B14" s="3">
        <v>10</v>
      </c>
      <c r="C14">
        <v>0</v>
      </c>
      <c r="D14">
        <v>0</v>
      </c>
      <c r="E14">
        <v>0</v>
      </c>
      <c r="F14">
        <v>0</v>
      </c>
      <c r="G14">
        <v>0</v>
      </c>
      <c r="H14">
        <v>300</v>
      </c>
      <c r="I14">
        <v>280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4">
        <v>580</v>
      </c>
    </row>
    <row r="15" spans="2:23" x14ac:dyDescent="0.35">
      <c r="B15" s="3">
        <v>11</v>
      </c>
      <c r="C15">
        <v>0</v>
      </c>
      <c r="D15">
        <v>0</v>
      </c>
      <c r="E15">
        <v>0</v>
      </c>
      <c r="F15">
        <v>0</v>
      </c>
      <c r="G15">
        <v>0</v>
      </c>
      <c r="H15">
        <v>300</v>
      </c>
      <c r="I15">
        <v>280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4">
        <v>580</v>
      </c>
    </row>
    <row r="16" spans="2:23" x14ac:dyDescent="0.35">
      <c r="B16" s="3">
        <v>12</v>
      </c>
      <c r="C16">
        <v>0</v>
      </c>
      <c r="D16">
        <v>0</v>
      </c>
      <c r="E16">
        <v>0</v>
      </c>
      <c r="F16">
        <v>0</v>
      </c>
      <c r="G16">
        <v>0</v>
      </c>
      <c r="H16">
        <v>300</v>
      </c>
      <c r="I16">
        <v>100</v>
      </c>
      <c r="J16">
        <v>180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 s="4">
        <v>580</v>
      </c>
    </row>
    <row r="17" spans="2:23" x14ac:dyDescent="0.35">
      <c r="B17" s="3">
        <v>13</v>
      </c>
      <c r="C17">
        <v>0</v>
      </c>
      <c r="D17">
        <v>0</v>
      </c>
      <c r="E17">
        <v>0</v>
      </c>
      <c r="F17">
        <v>0</v>
      </c>
      <c r="G17">
        <v>0</v>
      </c>
      <c r="H17">
        <v>300</v>
      </c>
      <c r="I17">
        <v>100</v>
      </c>
      <c r="J17">
        <v>0</v>
      </c>
      <c r="K17">
        <v>0</v>
      </c>
      <c r="L17">
        <v>180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 s="4">
        <v>580</v>
      </c>
    </row>
    <row r="18" spans="2:23" x14ac:dyDescent="0.35">
      <c r="B18" s="3">
        <v>14</v>
      </c>
      <c r="C18">
        <v>0</v>
      </c>
      <c r="D18">
        <v>0</v>
      </c>
      <c r="E18">
        <v>0</v>
      </c>
      <c r="F18">
        <v>0</v>
      </c>
      <c r="G18">
        <v>0</v>
      </c>
      <c r="H18">
        <v>300</v>
      </c>
      <c r="I18">
        <v>280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4">
        <v>580</v>
      </c>
    </row>
    <row r="19" spans="2:23" x14ac:dyDescent="0.35">
      <c r="B19" s="3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300</v>
      </c>
      <c r="I19">
        <v>280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4">
        <v>580</v>
      </c>
    </row>
    <row r="20" spans="2:23" x14ac:dyDescent="0.35">
      <c r="B20" s="3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100</v>
      </c>
      <c r="I20">
        <v>200</v>
      </c>
      <c r="J20">
        <v>0</v>
      </c>
      <c r="K20">
        <v>0</v>
      </c>
      <c r="L20">
        <v>280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4">
        <v>580</v>
      </c>
    </row>
    <row r="21" spans="2:23" x14ac:dyDescent="0.35">
      <c r="B21" s="3">
        <v>17</v>
      </c>
      <c r="C21">
        <v>0</v>
      </c>
      <c r="D21">
        <v>0</v>
      </c>
      <c r="E21">
        <v>0</v>
      </c>
      <c r="F21">
        <v>0</v>
      </c>
      <c r="G21">
        <v>0</v>
      </c>
      <c r="H21">
        <v>300</v>
      </c>
      <c r="I21">
        <v>100</v>
      </c>
      <c r="J21">
        <v>180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s="4">
        <v>580</v>
      </c>
    </row>
    <row r="24" spans="2:23" ht="18.5" x14ac:dyDescent="0.45">
      <c r="C24" s="7" t="s">
        <v>12</v>
      </c>
    </row>
    <row r="25" spans="2:23" x14ac:dyDescent="0.35">
      <c r="B25" s="4"/>
      <c r="C25" s="1">
        <v>2025</v>
      </c>
      <c r="D25" s="1">
        <v>2026</v>
      </c>
      <c r="E25" s="1">
        <v>2027</v>
      </c>
      <c r="F25" s="1">
        <v>2028</v>
      </c>
      <c r="G25" s="1">
        <v>2029</v>
      </c>
      <c r="H25" s="1">
        <v>2030</v>
      </c>
      <c r="I25" s="1">
        <v>2031</v>
      </c>
      <c r="J25" s="1">
        <v>2032</v>
      </c>
      <c r="K25" s="1">
        <v>2033</v>
      </c>
      <c r="L25" s="1">
        <v>2034</v>
      </c>
      <c r="M25" s="1">
        <v>2035</v>
      </c>
      <c r="N25" s="1">
        <v>2036</v>
      </c>
      <c r="O25" s="1">
        <v>2037</v>
      </c>
      <c r="P25" s="1">
        <v>2038</v>
      </c>
      <c r="Q25" s="1">
        <v>2039</v>
      </c>
      <c r="R25" s="1">
        <v>2040</v>
      </c>
      <c r="S25" s="1">
        <v>2041</v>
      </c>
      <c r="T25" s="1">
        <v>2042</v>
      </c>
      <c r="U25" s="1">
        <v>2043</v>
      </c>
      <c r="V25" s="1">
        <v>2044</v>
      </c>
      <c r="W25" s="2" t="s">
        <v>2</v>
      </c>
    </row>
    <row r="26" spans="2:23" x14ac:dyDescent="0.35">
      <c r="B26" s="3" t="s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100</v>
      </c>
      <c r="N26">
        <v>165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4">
        <v>265</v>
      </c>
    </row>
    <row r="27" spans="2:23" x14ac:dyDescent="0.35">
      <c r="B27" s="3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178</v>
      </c>
      <c r="N27">
        <v>165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 s="4">
        <v>343</v>
      </c>
    </row>
    <row r="28" spans="2:23" x14ac:dyDescent="0.35">
      <c r="B28" s="3">
        <v>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265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4">
        <v>265</v>
      </c>
    </row>
    <row r="29" spans="2:23" x14ac:dyDescent="0.35">
      <c r="B29" s="3">
        <v>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265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 s="4">
        <v>265</v>
      </c>
    </row>
    <row r="30" spans="2:23" x14ac:dyDescent="0.35">
      <c r="B30" s="3">
        <v>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265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 s="4">
        <v>265</v>
      </c>
    </row>
    <row r="31" spans="2:23" x14ac:dyDescent="0.35">
      <c r="B31" s="3">
        <v>5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265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4">
        <v>265</v>
      </c>
    </row>
    <row r="32" spans="2:23" x14ac:dyDescent="0.35">
      <c r="B32" s="3">
        <v>6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165</v>
      </c>
      <c r="J32">
        <v>0</v>
      </c>
      <c r="K32">
        <v>0</v>
      </c>
      <c r="L32">
        <v>0</v>
      </c>
      <c r="M32">
        <v>100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 s="4">
        <v>265</v>
      </c>
    </row>
    <row r="33" spans="2:23" x14ac:dyDescent="0.35">
      <c r="B33" s="3">
        <v>7</v>
      </c>
      <c r="C33">
        <v>0</v>
      </c>
      <c r="D33">
        <v>0</v>
      </c>
      <c r="E33">
        <v>0</v>
      </c>
      <c r="F33">
        <v>0</v>
      </c>
      <c r="G33">
        <v>0</v>
      </c>
      <c r="H33">
        <v>165</v>
      </c>
      <c r="I33">
        <v>0</v>
      </c>
      <c r="J33">
        <v>0</v>
      </c>
      <c r="K33">
        <v>0</v>
      </c>
      <c r="L33">
        <v>100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 s="4">
        <v>265</v>
      </c>
    </row>
    <row r="34" spans="2:23" x14ac:dyDescent="0.35">
      <c r="B34" s="3">
        <v>8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265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4">
        <v>265</v>
      </c>
    </row>
    <row r="35" spans="2:23" x14ac:dyDescent="0.35">
      <c r="B35" s="3">
        <v>9</v>
      </c>
      <c r="C35">
        <v>0</v>
      </c>
      <c r="D35">
        <v>0</v>
      </c>
      <c r="E35">
        <v>0</v>
      </c>
      <c r="F35">
        <v>0</v>
      </c>
      <c r="G35">
        <v>0</v>
      </c>
      <c r="H35">
        <v>165</v>
      </c>
      <c r="I35">
        <v>0</v>
      </c>
      <c r="J35">
        <v>0</v>
      </c>
      <c r="K35">
        <v>0</v>
      </c>
      <c r="L35">
        <v>100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 s="4">
        <v>265</v>
      </c>
    </row>
    <row r="36" spans="2:23" x14ac:dyDescent="0.35">
      <c r="B36" s="3">
        <v>10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100</v>
      </c>
      <c r="N36">
        <v>165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 s="4">
        <v>265</v>
      </c>
    </row>
    <row r="37" spans="2:23" x14ac:dyDescent="0.35">
      <c r="B37" s="3">
        <v>11</v>
      </c>
      <c r="C37">
        <v>0</v>
      </c>
      <c r="D37">
        <v>0</v>
      </c>
      <c r="E37">
        <v>0</v>
      </c>
      <c r="F37">
        <v>0</v>
      </c>
      <c r="G37">
        <v>0</v>
      </c>
      <c r="H37">
        <v>165</v>
      </c>
      <c r="I37">
        <v>0</v>
      </c>
      <c r="J37">
        <v>0</v>
      </c>
      <c r="K37">
        <v>0</v>
      </c>
      <c r="L37">
        <v>100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 s="4">
        <v>265</v>
      </c>
    </row>
    <row r="38" spans="2:23" x14ac:dyDescent="0.35">
      <c r="B38" s="3">
        <v>12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100</v>
      </c>
      <c r="N38">
        <v>165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4">
        <v>265</v>
      </c>
    </row>
    <row r="39" spans="2:23" x14ac:dyDescent="0.35">
      <c r="B39" s="3">
        <v>13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165</v>
      </c>
      <c r="J39">
        <v>0</v>
      </c>
      <c r="K39">
        <v>0</v>
      </c>
      <c r="L39">
        <v>0</v>
      </c>
      <c r="M39">
        <v>0</v>
      </c>
      <c r="N39">
        <v>100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4">
        <v>265</v>
      </c>
    </row>
    <row r="40" spans="2:23" x14ac:dyDescent="0.35">
      <c r="B40" s="3">
        <v>14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165</v>
      </c>
      <c r="J40">
        <v>0</v>
      </c>
      <c r="K40">
        <v>0</v>
      </c>
      <c r="L40">
        <v>100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 s="4">
        <v>265</v>
      </c>
    </row>
    <row r="41" spans="2:23" x14ac:dyDescent="0.35">
      <c r="B41" s="3">
        <v>15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265</v>
      </c>
      <c r="O41">
        <v>0</v>
      </c>
      <c r="P41">
        <v>0</v>
      </c>
      <c r="Q41">
        <v>0</v>
      </c>
      <c r="R41">
        <v>0</v>
      </c>
      <c r="S41">
        <v>231</v>
      </c>
      <c r="T41">
        <v>0</v>
      </c>
      <c r="U41">
        <v>75</v>
      </c>
      <c r="V41">
        <v>0</v>
      </c>
      <c r="W41" s="4">
        <v>571</v>
      </c>
    </row>
    <row r="42" spans="2:23" x14ac:dyDescent="0.35">
      <c r="B42" s="3">
        <v>16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50</v>
      </c>
      <c r="L42">
        <v>0</v>
      </c>
      <c r="M42">
        <v>100</v>
      </c>
      <c r="N42">
        <v>165</v>
      </c>
      <c r="O42">
        <v>0</v>
      </c>
      <c r="P42">
        <v>0</v>
      </c>
      <c r="Q42">
        <v>0</v>
      </c>
      <c r="R42">
        <v>256</v>
      </c>
      <c r="S42">
        <v>0</v>
      </c>
      <c r="T42">
        <v>0</v>
      </c>
      <c r="U42">
        <v>0</v>
      </c>
      <c r="V42">
        <v>0</v>
      </c>
      <c r="W42" s="4">
        <v>571</v>
      </c>
    </row>
    <row r="43" spans="2:23" x14ac:dyDescent="0.35">
      <c r="B43" s="3">
        <v>17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165</v>
      </c>
      <c r="J43">
        <v>0</v>
      </c>
      <c r="K43">
        <v>0</v>
      </c>
      <c r="L43">
        <v>0</v>
      </c>
      <c r="M43">
        <v>0</v>
      </c>
      <c r="N43">
        <v>100</v>
      </c>
      <c r="O43">
        <v>0</v>
      </c>
      <c r="P43">
        <v>0</v>
      </c>
      <c r="Q43">
        <v>0</v>
      </c>
      <c r="R43">
        <v>306</v>
      </c>
      <c r="S43">
        <v>0</v>
      </c>
      <c r="T43">
        <v>0</v>
      </c>
      <c r="U43">
        <v>0</v>
      </c>
      <c r="V43">
        <v>0</v>
      </c>
      <c r="W43" s="4">
        <v>571</v>
      </c>
    </row>
    <row r="47" spans="2:23" ht="18.5" x14ac:dyDescent="0.45">
      <c r="C47" s="7" t="s">
        <v>1</v>
      </c>
    </row>
    <row r="48" spans="2:23" x14ac:dyDescent="0.35">
      <c r="B48" s="4"/>
      <c r="C48" s="1">
        <v>2025</v>
      </c>
      <c r="D48" s="1">
        <v>2026</v>
      </c>
      <c r="E48" s="1">
        <v>2027</v>
      </c>
      <c r="F48" s="1">
        <v>2028</v>
      </c>
      <c r="G48" s="1">
        <v>2029</v>
      </c>
      <c r="H48" s="1">
        <v>2030</v>
      </c>
      <c r="I48" s="1">
        <v>2031</v>
      </c>
      <c r="J48" s="1">
        <v>2032</v>
      </c>
      <c r="K48" s="1">
        <v>2033</v>
      </c>
      <c r="L48" s="1">
        <v>2034</v>
      </c>
      <c r="M48" s="1">
        <v>2035</v>
      </c>
      <c r="N48" s="1">
        <v>2036</v>
      </c>
      <c r="O48" s="1">
        <v>2037</v>
      </c>
      <c r="P48" s="1">
        <v>2038</v>
      </c>
      <c r="Q48" s="1">
        <v>2039</v>
      </c>
      <c r="R48" s="1">
        <v>2040</v>
      </c>
      <c r="S48" s="1">
        <v>2041</v>
      </c>
      <c r="T48" s="1">
        <v>2042</v>
      </c>
      <c r="U48" s="1">
        <v>2043</v>
      </c>
      <c r="V48" s="1">
        <v>2044</v>
      </c>
      <c r="W48" s="2" t="s">
        <v>2</v>
      </c>
    </row>
    <row r="49" spans="2:23" x14ac:dyDescent="0.35">
      <c r="B49" s="3" t="s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111</v>
      </c>
      <c r="N49">
        <v>0</v>
      </c>
      <c r="O49">
        <v>0</v>
      </c>
      <c r="P49">
        <v>360</v>
      </c>
      <c r="Q49">
        <v>380</v>
      </c>
      <c r="R49">
        <v>373</v>
      </c>
      <c r="S49">
        <v>0</v>
      </c>
      <c r="T49">
        <v>0</v>
      </c>
      <c r="U49">
        <v>0</v>
      </c>
      <c r="V49">
        <v>36</v>
      </c>
      <c r="W49" s="4">
        <v>1260</v>
      </c>
    </row>
    <row r="50" spans="2:23" x14ac:dyDescent="0.35">
      <c r="B50" s="3">
        <v>1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136</v>
      </c>
      <c r="N50">
        <v>226</v>
      </c>
      <c r="O50">
        <v>0</v>
      </c>
      <c r="P50">
        <v>0</v>
      </c>
      <c r="Q50">
        <v>0</v>
      </c>
      <c r="R50">
        <v>373</v>
      </c>
      <c r="S50">
        <v>0</v>
      </c>
      <c r="T50">
        <v>0</v>
      </c>
      <c r="U50">
        <v>0</v>
      </c>
      <c r="V50">
        <v>210</v>
      </c>
      <c r="W50" s="4">
        <v>945</v>
      </c>
    </row>
    <row r="51" spans="2:23" x14ac:dyDescent="0.35">
      <c r="B51" s="3">
        <v>2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452</v>
      </c>
      <c r="N51">
        <v>35</v>
      </c>
      <c r="O51">
        <v>0</v>
      </c>
      <c r="P51">
        <v>0</v>
      </c>
      <c r="Q51">
        <v>373</v>
      </c>
      <c r="R51">
        <v>0</v>
      </c>
      <c r="S51">
        <v>0</v>
      </c>
      <c r="T51">
        <v>373</v>
      </c>
      <c r="U51">
        <v>0</v>
      </c>
      <c r="V51">
        <v>0</v>
      </c>
      <c r="W51" s="4">
        <v>1233</v>
      </c>
    </row>
    <row r="52" spans="2:23" x14ac:dyDescent="0.35">
      <c r="B52" s="3">
        <v>3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740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4">
        <v>740</v>
      </c>
    </row>
    <row r="53" spans="2:23" x14ac:dyDescent="0.35">
      <c r="B53" s="3">
        <v>4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552</v>
      </c>
      <c r="N53">
        <v>360</v>
      </c>
      <c r="O53">
        <v>0</v>
      </c>
      <c r="P53">
        <v>0</v>
      </c>
      <c r="Q53">
        <v>753</v>
      </c>
      <c r="R53">
        <v>0</v>
      </c>
      <c r="S53">
        <v>0</v>
      </c>
      <c r="T53">
        <v>0</v>
      </c>
      <c r="U53">
        <v>373</v>
      </c>
      <c r="V53">
        <v>0</v>
      </c>
      <c r="W53" s="4">
        <v>2038</v>
      </c>
    </row>
    <row r="54" spans="2:23" x14ac:dyDescent="0.35">
      <c r="B54" s="3">
        <v>5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380</v>
      </c>
      <c r="O54">
        <v>0</v>
      </c>
      <c r="P54">
        <v>360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 s="4">
        <v>740</v>
      </c>
    </row>
    <row r="55" spans="2:23" x14ac:dyDescent="0.35">
      <c r="B55" s="3">
        <v>6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360</v>
      </c>
      <c r="K55">
        <v>0</v>
      </c>
      <c r="L55">
        <v>0</v>
      </c>
      <c r="M55">
        <v>606</v>
      </c>
      <c r="N55">
        <v>0</v>
      </c>
      <c r="O55">
        <v>0</v>
      </c>
      <c r="P55">
        <v>0</v>
      </c>
      <c r="Q55">
        <v>0</v>
      </c>
      <c r="R55">
        <v>373</v>
      </c>
      <c r="S55">
        <v>0</v>
      </c>
      <c r="T55">
        <v>0</v>
      </c>
      <c r="U55">
        <v>0</v>
      </c>
      <c r="V55">
        <v>0</v>
      </c>
      <c r="W55" s="4">
        <v>1339</v>
      </c>
    </row>
    <row r="56" spans="2:23" x14ac:dyDescent="0.35">
      <c r="B56" s="3">
        <v>7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360</v>
      </c>
      <c r="J56">
        <v>0</v>
      </c>
      <c r="K56">
        <v>0</v>
      </c>
      <c r="L56">
        <v>0</v>
      </c>
      <c r="M56">
        <v>452</v>
      </c>
      <c r="N56">
        <v>0</v>
      </c>
      <c r="O56">
        <v>0</v>
      </c>
      <c r="P56">
        <v>0</v>
      </c>
      <c r="Q56">
        <v>753</v>
      </c>
      <c r="R56">
        <v>0</v>
      </c>
      <c r="S56">
        <v>0</v>
      </c>
      <c r="T56">
        <v>0</v>
      </c>
      <c r="U56">
        <v>373</v>
      </c>
      <c r="V56">
        <v>0</v>
      </c>
      <c r="W56" s="4">
        <v>1938</v>
      </c>
    </row>
    <row r="57" spans="2:23" x14ac:dyDescent="0.35">
      <c r="B57" s="3">
        <v>8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360</v>
      </c>
      <c r="Q57">
        <v>380</v>
      </c>
      <c r="R57">
        <v>0</v>
      </c>
      <c r="S57">
        <v>0</v>
      </c>
      <c r="T57">
        <v>0</v>
      </c>
      <c r="U57">
        <v>0</v>
      </c>
      <c r="V57">
        <v>0</v>
      </c>
      <c r="W57" s="4">
        <v>740</v>
      </c>
    </row>
    <row r="58" spans="2:23" x14ac:dyDescent="0.35">
      <c r="B58" s="3">
        <v>9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740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 s="4">
        <v>740</v>
      </c>
    </row>
    <row r="59" spans="2:23" x14ac:dyDescent="0.35">
      <c r="B59" s="3">
        <v>10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50</v>
      </c>
      <c r="N59">
        <v>226</v>
      </c>
      <c r="O59">
        <v>0</v>
      </c>
      <c r="P59">
        <v>378</v>
      </c>
      <c r="Q59">
        <v>753</v>
      </c>
      <c r="R59">
        <v>0</v>
      </c>
      <c r="S59">
        <v>0</v>
      </c>
      <c r="T59">
        <v>373</v>
      </c>
      <c r="U59">
        <v>0</v>
      </c>
      <c r="V59">
        <v>0</v>
      </c>
      <c r="W59" s="4">
        <v>1780</v>
      </c>
    </row>
    <row r="60" spans="2:23" x14ac:dyDescent="0.35">
      <c r="B60" s="3">
        <v>11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360</v>
      </c>
      <c r="Q60">
        <v>380</v>
      </c>
      <c r="R60">
        <v>0</v>
      </c>
      <c r="S60">
        <v>0</v>
      </c>
      <c r="T60">
        <v>0</v>
      </c>
      <c r="U60">
        <v>0</v>
      </c>
      <c r="V60">
        <v>0</v>
      </c>
      <c r="W60" s="4">
        <v>740</v>
      </c>
    </row>
    <row r="61" spans="2:23" x14ac:dyDescent="0.35">
      <c r="B61" s="3">
        <v>12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360</v>
      </c>
      <c r="Q61">
        <v>380</v>
      </c>
      <c r="R61">
        <v>0</v>
      </c>
      <c r="S61">
        <v>0</v>
      </c>
      <c r="T61">
        <v>0</v>
      </c>
      <c r="U61">
        <v>0</v>
      </c>
      <c r="V61">
        <v>0</v>
      </c>
      <c r="W61" s="4">
        <v>740</v>
      </c>
    </row>
    <row r="62" spans="2:23" x14ac:dyDescent="0.35">
      <c r="B62" s="3">
        <v>13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360</v>
      </c>
      <c r="J62">
        <v>0</v>
      </c>
      <c r="K62">
        <v>0</v>
      </c>
      <c r="L62">
        <v>0</v>
      </c>
      <c r="M62">
        <v>678</v>
      </c>
      <c r="N62">
        <v>0</v>
      </c>
      <c r="O62">
        <v>0</v>
      </c>
      <c r="P62">
        <v>0</v>
      </c>
      <c r="Q62">
        <v>753</v>
      </c>
      <c r="R62">
        <v>0</v>
      </c>
      <c r="S62">
        <v>0</v>
      </c>
      <c r="T62">
        <v>373</v>
      </c>
      <c r="U62">
        <v>18</v>
      </c>
      <c r="V62">
        <v>0</v>
      </c>
      <c r="W62" s="4">
        <v>2182</v>
      </c>
    </row>
    <row r="63" spans="2:23" x14ac:dyDescent="0.35">
      <c r="B63" s="3">
        <v>14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226</v>
      </c>
      <c r="N63">
        <v>226</v>
      </c>
      <c r="O63">
        <v>0</v>
      </c>
      <c r="P63">
        <v>360</v>
      </c>
      <c r="Q63">
        <v>753</v>
      </c>
      <c r="R63">
        <v>0</v>
      </c>
      <c r="S63">
        <v>0</v>
      </c>
      <c r="T63">
        <v>373</v>
      </c>
      <c r="U63">
        <v>0</v>
      </c>
      <c r="V63">
        <v>0</v>
      </c>
      <c r="W63" s="4">
        <v>1938</v>
      </c>
    </row>
    <row r="64" spans="2:23" x14ac:dyDescent="0.35">
      <c r="B64" s="3">
        <v>15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740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210</v>
      </c>
      <c r="S64">
        <v>0</v>
      </c>
      <c r="T64">
        <v>20</v>
      </c>
      <c r="U64">
        <v>813</v>
      </c>
      <c r="V64">
        <v>0</v>
      </c>
      <c r="W64" s="4">
        <v>1783</v>
      </c>
    </row>
    <row r="65" spans="2:23" x14ac:dyDescent="0.35">
      <c r="B65" s="3">
        <v>16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285</v>
      </c>
      <c r="J65">
        <v>0</v>
      </c>
      <c r="K65">
        <v>50</v>
      </c>
      <c r="L65">
        <v>373</v>
      </c>
      <c r="M65">
        <v>0</v>
      </c>
      <c r="N65">
        <v>360</v>
      </c>
      <c r="O65">
        <v>0</v>
      </c>
      <c r="P65">
        <v>0</v>
      </c>
      <c r="Q65">
        <v>405</v>
      </c>
      <c r="R65">
        <v>513</v>
      </c>
      <c r="S65">
        <v>0</v>
      </c>
      <c r="T65">
        <v>0</v>
      </c>
      <c r="U65">
        <v>0</v>
      </c>
      <c r="V65">
        <v>0</v>
      </c>
      <c r="W65" s="4">
        <v>1986</v>
      </c>
    </row>
    <row r="66" spans="2:23" x14ac:dyDescent="0.35">
      <c r="B66" s="3">
        <v>17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360</v>
      </c>
      <c r="O66">
        <v>0</v>
      </c>
      <c r="P66">
        <v>0</v>
      </c>
      <c r="Q66">
        <v>380</v>
      </c>
      <c r="R66">
        <v>340</v>
      </c>
      <c r="S66">
        <v>0</v>
      </c>
      <c r="T66">
        <v>0</v>
      </c>
      <c r="U66">
        <v>0</v>
      </c>
      <c r="V66">
        <v>1808</v>
      </c>
      <c r="W66" s="4">
        <v>2888</v>
      </c>
    </row>
    <row r="67" spans="2:23" x14ac:dyDescent="0.35">
      <c r="L67" s="6"/>
      <c r="M67" s="6"/>
      <c r="N67" s="6"/>
      <c r="O67" s="6"/>
      <c r="P67" s="6"/>
      <c r="Q67" s="6"/>
    </row>
    <row r="68" spans="2:23" x14ac:dyDescent="0.35">
      <c r="L68" s="6"/>
      <c r="M68" s="6"/>
      <c r="N68" s="6"/>
      <c r="O68" s="6"/>
      <c r="P68" s="6"/>
      <c r="Q68" s="6"/>
    </row>
    <row r="69" spans="2:23" x14ac:dyDescent="0.35">
      <c r="L69" s="6"/>
      <c r="M69" s="6"/>
      <c r="N69" s="6"/>
      <c r="O69" s="6"/>
      <c r="P69" s="6"/>
      <c r="Q69" s="6"/>
    </row>
    <row r="73" spans="2:23" x14ac:dyDescent="0.35">
      <c r="L73" s="6"/>
      <c r="M73" s="6"/>
      <c r="N73" s="6"/>
      <c r="O73" s="6"/>
      <c r="P73" s="6"/>
      <c r="Q73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90B7C-4573-47E7-9B12-B0B8394AB78B}">
  <dimension ref="B2:AU44"/>
  <sheetViews>
    <sheetView zoomScale="85" zoomScaleNormal="85" workbookViewId="0">
      <selection activeCell="Z20" sqref="Z20"/>
    </sheetView>
  </sheetViews>
  <sheetFormatPr defaultRowHeight="14.5" x14ac:dyDescent="0.35"/>
  <cols>
    <col min="1" max="22" width="9.6328125" customWidth="1"/>
  </cols>
  <sheetData>
    <row r="2" spans="2:47" ht="18.5" x14ac:dyDescent="0.45">
      <c r="B2" s="4" t="s">
        <v>65</v>
      </c>
      <c r="C2" s="7" t="s">
        <v>6</v>
      </c>
      <c r="Z2" s="4" t="s">
        <v>65</v>
      </c>
      <c r="AA2" s="7" t="s">
        <v>4</v>
      </c>
    </row>
    <row r="3" spans="2:47" x14ac:dyDescent="0.35">
      <c r="C3" s="1">
        <v>2025</v>
      </c>
      <c r="D3" s="1">
        <v>2026</v>
      </c>
      <c r="E3" s="1">
        <v>2027</v>
      </c>
      <c r="F3" s="1">
        <v>2028</v>
      </c>
      <c r="G3" s="1">
        <v>2029</v>
      </c>
      <c r="H3" s="1">
        <v>2030</v>
      </c>
      <c r="I3" s="1">
        <v>2031</v>
      </c>
      <c r="J3" s="1">
        <v>2032</v>
      </c>
      <c r="K3" s="1">
        <v>2033</v>
      </c>
      <c r="L3" s="1">
        <v>2034</v>
      </c>
      <c r="M3" s="1">
        <v>2035</v>
      </c>
      <c r="N3" s="1">
        <v>2036</v>
      </c>
      <c r="O3" s="1">
        <v>2037</v>
      </c>
      <c r="P3" s="1">
        <v>2038</v>
      </c>
      <c r="Q3" s="1">
        <v>2039</v>
      </c>
      <c r="R3" s="1">
        <v>2040</v>
      </c>
      <c r="S3" s="1">
        <v>2041</v>
      </c>
      <c r="T3" s="1">
        <v>2042</v>
      </c>
      <c r="U3" s="1">
        <v>2043</v>
      </c>
      <c r="V3" s="1">
        <v>2044</v>
      </c>
      <c r="W3" s="2" t="s">
        <v>2</v>
      </c>
      <c r="AA3" s="1">
        <v>2025</v>
      </c>
      <c r="AB3" s="1">
        <v>2026</v>
      </c>
      <c r="AC3" s="1">
        <v>2027</v>
      </c>
      <c r="AD3" s="1">
        <v>2028</v>
      </c>
      <c r="AE3" s="1">
        <v>2029</v>
      </c>
      <c r="AF3" s="1">
        <v>2030</v>
      </c>
      <c r="AG3" s="1">
        <v>2031</v>
      </c>
      <c r="AH3" s="1">
        <v>2032</v>
      </c>
      <c r="AI3" s="1">
        <v>2033</v>
      </c>
      <c r="AJ3" s="1">
        <v>2034</v>
      </c>
      <c r="AK3" s="1">
        <v>2035</v>
      </c>
      <c r="AL3" s="1">
        <v>2036</v>
      </c>
      <c r="AM3" s="1">
        <v>2037</v>
      </c>
      <c r="AN3" s="1">
        <v>2038</v>
      </c>
      <c r="AO3" s="1">
        <v>2039</v>
      </c>
      <c r="AP3" s="1">
        <v>2040</v>
      </c>
      <c r="AQ3" s="1">
        <v>2041</v>
      </c>
      <c r="AR3" s="1">
        <v>2042</v>
      </c>
      <c r="AS3" s="1">
        <v>2043</v>
      </c>
      <c r="AT3" s="1">
        <v>2044</v>
      </c>
      <c r="AU3" s="2" t="s">
        <v>2</v>
      </c>
    </row>
    <row r="4" spans="2:47" x14ac:dyDescent="0.35">
      <c r="B4" s="3" t="s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75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4">
        <v>75</v>
      </c>
      <c r="Z4" s="3" t="s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452</v>
      </c>
      <c r="AN4">
        <v>0</v>
      </c>
      <c r="AO4">
        <v>0</v>
      </c>
      <c r="AP4">
        <v>373</v>
      </c>
      <c r="AQ4">
        <v>0</v>
      </c>
      <c r="AR4">
        <v>0</v>
      </c>
      <c r="AS4">
        <v>0</v>
      </c>
      <c r="AT4">
        <v>0</v>
      </c>
      <c r="AU4" s="5">
        <v>825</v>
      </c>
    </row>
    <row r="5" spans="2:47" x14ac:dyDescent="0.35">
      <c r="B5" s="3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178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210</v>
      </c>
      <c r="W5" s="4">
        <v>388</v>
      </c>
      <c r="Z5" s="3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226</v>
      </c>
      <c r="AM5">
        <v>452</v>
      </c>
      <c r="AN5">
        <v>0</v>
      </c>
      <c r="AO5">
        <v>452</v>
      </c>
      <c r="AP5">
        <v>373</v>
      </c>
      <c r="AQ5">
        <v>0</v>
      </c>
      <c r="AR5">
        <v>0</v>
      </c>
      <c r="AS5">
        <v>0</v>
      </c>
      <c r="AT5">
        <v>0</v>
      </c>
      <c r="AU5" s="5">
        <v>1503</v>
      </c>
    </row>
    <row r="6" spans="2:47" x14ac:dyDescent="0.35">
      <c r="B6" s="3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4">
        <v>0</v>
      </c>
      <c r="Z6" s="3">
        <v>2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452</v>
      </c>
      <c r="AL6">
        <v>35</v>
      </c>
      <c r="AM6">
        <v>0</v>
      </c>
      <c r="AN6">
        <v>470</v>
      </c>
      <c r="AO6">
        <v>373</v>
      </c>
      <c r="AP6">
        <v>0</v>
      </c>
      <c r="AQ6">
        <v>0</v>
      </c>
      <c r="AR6">
        <v>373</v>
      </c>
      <c r="AS6">
        <v>0</v>
      </c>
      <c r="AT6">
        <v>0</v>
      </c>
      <c r="AU6" s="5">
        <v>1703</v>
      </c>
    </row>
    <row r="7" spans="2:47" x14ac:dyDescent="0.35">
      <c r="B7" s="3">
        <v>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285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s="4">
        <v>285</v>
      </c>
      <c r="Z7" s="3">
        <v>3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226</v>
      </c>
      <c r="AM7">
        <v>226</v>
      </c>
      <c r="AN7">
        <v>0</v>
      </c>
      <c r="AO7">
        <v>373</v>
      </c>
      <c r="AP7">
        <v>0</v>
      </c>
      <c r="AQ7">
        <v>0</v>
      </c>
      <c r="AR7">
        <v>373</v>
      </c>
      <c r="AS7">
        <v>0</v>
      </c>
      <c r="AT7">
        <v>0</v>
      </c>
      <c r="AU7" s="5">
        <v>1198</v>
      </c>
    </row>
    <row r="8" spans="2:47" x14ac:dyDescent="0.35">
      <c r="B8" s="3">
        <v>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100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4">
        <v>100</v>
      </c>
      <c r="Z8" s="3">
        <v>4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452</v>
      </c>
      <c r="AL8">
        <v>0</v>
      </c>
      <c r="AM8">
        <v>0</v>
      </c>
      <c r="AN8">
        <v>0</v>
      </c>
      <c r="AO8">
        <v>373</v>
      </c>
      <c r="AP8">
        <v>0</v>
      </c>
      <c r="AQ8">
        <v>0</v>
      </c>
      <c r="AR8">
        <v>0</v>
      </c>
      <c r="AS8">
        <v>373</v>
      </c>
      <c r="AT8">
        <v>0</v>
      </c>
      <c r="AU8" s="5">
        <v>1198</v>
      </c>
    </row>
    <row r="9" spans="2:47" x14ac:dyDescent="0.35">
      <c r="B9" s="3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260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4">
        <v>260</v>
      </c>
      <c r="Z9" s="3">
        <v>5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226</v>
      </c>
      <c r="AL9">
        <v>0</v>
      </c>
      <c r="AM9">
        <v>0</v>
      </c>
      <c r="AN9">
        <v>0</v>
      </c>
      <c r="AO9">
        <v>226</v>
      </c>
      <c r="AP9">
        <v>373</v>
      </c>
      <c r="AQ9">
        <v>0</v>
      </c>
      <c r="AR9">
        <v>0</v>
      </c>
      <c r="AS9">
        <v>0</v>
      </c>
      <c r="AT9">
        <v>0</v>
      </c>
      <c r="AU9" s="5">
        <v>825</v>
      </c>
    </row>
    <row r="10" spans="2:47" x14ac:dyDescent="0.35">
      <c r="B10" s="3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s="4">
        <v>0</v>
      </c>
      <c r="Z10" s="3">
        <v>6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226</v>
      </c>
      <c r="AL10">
        <v>0</v>
      </c>
      <c r="AM10">
        <v>0</v>
      </c>
      <c r="AN10">
        <v>226</v>
      </c>
      <c r="AO10">
        <v>0</v>
      </c>
      <c r="AP10">
        <v>373</v>
      </c>
      <c r="AQ10">
        <v>0</v>
      </c>
      <c r="AR10">
        <v>0</v>
      </c>
      <c r="AS10">
        <v>0</v>
      </c>
      <c r="AT10">
        <v>0</v>
      </c>
      <c r="AU10" s="5">
        <v>825</v>
      </c>
    </row>
    <row r="11" spans="2:47" x14ac:dyDescent="0.35">
      <c r="B11" s="3">
        <v>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4">
        <v>0</v>
      </c>
      <c r="Z11" s="3">
        <v>7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452</v>
      </c>
      <c r="AL11">
        <v>0</v>
      </c>
      <c r="AM11">
        <v>0</v>
      </c>
      <c r="AN11">
        <v>0</v>
      </c>
      <c r="AO11">
        <v>373</v>
      </c>
      <c r="AP11">
        <v>0</v>
      </c>
      <c r="AQ11">
        <v>0</v>
      </c>
      <c r="AR11">
        <v>0</v>
      </c>
      <c r="AS11">
        <v>373</v>
      </c>
      <c r="AT11">
        <v>0</v>
      </c>
      <c r="AU11" s="5">
        <v>1198</v>
      </c>
    </row>
    <row r="12" spans="2:47" x14ac:dyDescent="0.35">
      <c r="B12" s="3">
        <v>8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s="4">
        <v>0</v>
      </c>
      <c r="Z12" s="3">
        <v>8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452</v>
      </c>
      <c r="AL12">
        <v>0</v>
      </c>
      <c r="AM12">
        <v>0</v>
      </c>
      <c r="AN12">
        <v>373</v>
      </c>
      <c r="AO12">
        <v>0</v>
      </c>
      <c r="AP12">
        <v>0</v>
      </c>
      <c r="AQ12">
        <v>0</v>
      </c>
      <c r="AR12">
        <v>373</v>
      </c>
      <c r="AS12">
        <v>0</v>
      </c>
      <c r="AT12">
        <v>0</v>
      </c>
      <c r="AU12" s="5">
        <v>1198</v>
      </c>
    </row>
    <row r="13" spans="2:47" x14ac:dyDescent="0.35">
      <c r="B13" s="3">
        <v>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4">
        <v>0</v>
      </c>
      <c r="Z13" s="3">
        <v>9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70</v>
      </c>
      <c r="AU13" s="5">
        <v>70</v>
      </c>
    </row>
    <row r="14" spans="2:47" x14ac:dyDescent="0.35">
      <c r="B14" s="3">
        <v>10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50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4">
        <v>50</v>
      </c>
      <c r="Z14" s="3">
        <v>10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226</v>
      </c>
      <c r="AM14">
        <v>0</v>
      </c>
      <c r="AN14">
        <v>18</v>
      </c>
      <c r="AO14">
        <v>599</v>
      </c>
      <c r="AP14">
        <v>0</v>
      </c>
      <c r="AQ14">
        <v>0</v>
      </c>
      <c r="AR14">
        <v>373</v>
      </c>
      <c r="AS14">
        <v>0</v>
      </c>
      <c r="AT14">
        <v>0</v>
      </c>
      <c r="AU14" s="5">
        <v>1216</v>
      </c>
    </row>
    <row r="15" spans="2:47" x14ac:dyDescent="0.35">
      <c r="B15" s="3">
        <v>11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4">
        <v>0</v>
      </c>
      <c r="Z15" s="3">
        <v>11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452</v>
      </c>
      <c r="AL15">
        <v>0</v>
      </c>
      <c r="AM15">
        <v>0</v>
      </c>
      <c r="AN15">
        <v>0</v>
      </c>
      <c r="AO15">
        <v>373</v>
      </c>
      <c r="AP15">
        <v>0</v>
      </c>
      <c r="AQ15">
        <v>0</v>
      </c>
      <c r="AR15">
        <v>373</v>
      </c>
      <c r="AS15">
        <v>0</v>
      </c>
      <c r="AT15">
        <v>0</v>
      </c>
      <c r="AU15" s="5">
        <v>1198</v>
      </c>
    </row>
    <row r="16" spans="2:47" x14ac:dyDescent="0.35">
      <c r="B16" s="3">
        <v>12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 s="4">
        <v>0</v>
      </c>
      <c r="Z16" s="3">
        <v>12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 s="4">
        <v>0</v>
      </c>
    </row>
    <row r="17" spans="2:47" x14ac:dyDescent="0.35">
      <c r="B17" s="3">
        <v>13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 s="4">
        <v>0</v>
      </c>
      <c r="Z17" s="3">
        <v>13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678</v>
      </c>
      <c r="AL17">
        <v>0</v>
      </c>
      <c r="AM17">
        <v>0</v>
      </c>
      <c r="AN17">
        <v>226</v>
      </c>
      <c r="AO17">
        <v>373</v>
      </c>
      <c r="AP17">
        <v>0</v>
      </c>
      <c r="AQ17">
        <v>0</v>
      </c>
      <c r="AR17">
        <v>373</v>
      </c>
      <c r="AS17">
        <v>18</v>
      </c>
      <c r="AT17">
        <v>0</v>
      </c>
      <c r="AU17" s="5">
        <v>1668</v>
      </c>
    </row>
    <row r="18" spans="2:47" x14ac:dyDescent="0.35">
      <c r="B18" s="3">
        <v>14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4">
        <v>0</v>
      </c>
      <c r="Z18" s="3">
        <v>14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226</v>
      </c>
      <c r="AL18">
        <v>226</v>
      </c>
      <c r="AM18">
        <v>226</v>
      </c>
      <c r="AN18">
        <v>452</v>
      </c>
      <c r="AO18">
        <v>373</v>
      </c>
      <c r="AP18">
        <v>0</v>
      </c>
      <c r="AQ18">
        <v>0</v>
      </c>
      <c r="AR18">
        <v>373</v>
      </c>
      <c r="AS18">
        <v>0</v>
      </c>
      <c r="AT18">
        <v>0</v>
      </c>
      <c r="AU18" s="5">
        <v>1876</v>
      </c>
    </row>
    <row r="19" spans="2:47" x14ac:dyDescent="0.35">
      <c r="B19" s="3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210</v>
      </c>
      <c r="S19">
        <v>0</v>
      </c>
      <c r="T19">
        <v>0</v>
      </c>
      <c r="U19">
        <v>0</v>
      </c>
      <c r="V19">
        <v>0</v>
      </c>
      <c r="W19" s="4">
        <v>210</v>
      </c>
      <c r="Z19" s="3">
        <v>15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478</v>
      </c>
      <c r="AT19">
        <v>0</v>
      </c>
      <c r="AU19" s="4">
        <v>478</v>
      </c>
    </row>
    <row r="20" spans="2:47" x14ac:dyDescent="0.35">
      <c r="B20" s="3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285</v>
      </c>
      <c r="K20">
        <v>150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4">
        <v>435</v>
      </c>
      <c r="Z20" s="3">
        <v>16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226</v>
      </c>
      <c r="AJ20">
        <v>599</v>
      </c>
      <c r="AK20">
        <v>0</v>
      </c>
      <c r="AL20">
        <v>0</v>
      </c>
      <c r="AM20">
        <v>0</v>
      </c>
      <c r="AN20">
        <v>226</v>
      </c>
      <c r="AO20">
        <v>678</v>
      </c>
      <c r="AP20">
        <v>373</v>
      </c>
      <c r="AQ20">
        <v>0</v>
      </c>
      <c r="AR20">
        <v>0</v>
      </c>
      <c r="AS20">
        <v>0</v>
      </c>
      <c r="AU20" s="5">
        <v>2102</v>
      </c>
    </row>
    <row r="21" spans="2:47" x14ac:dyDescent="0.35">
      <c r="B21" s="3">
        <v>17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s="4">
        <v>0</v>
      </c>
      <c r="Z21" s="3">
        <v>17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1808</v>
      </c>
      <c r="AU21" s="4">
        <v>1808</v>
      </c>
    </row>
    <row r="24" spans="2:47" ht="18.5" x14ac:dyDescent="0.45">
      <c r="B24" s="4" t="s">
        <v>65</v>
      </c>
      <c r="C24" s="7" t="s">
        <v>5</v>
      </c>
    </row>
    <row r="25" spans="2:47" ht="18.5" x14ac:dyDescent="0.45">
      <c r="C25" s="1">
        <v>2025</v>
      </c>
      <c r="D25" s="1">
        <v>2026</v>
      </c>
      <c r="E25" s="1">
        <v>2027</v>
      </c>
      <c r="F25" s="1">
        <v>2028</v>
      </c>
      <c r="G25" s="1">
        <v>2029</v>
      </c>
      <c r="H25" s="1">
        <v>2030</v>
      </c>
      <c r="I25" s="1">
        <v>2031</v>
      </c>
      <c r="J25" s="1">
        <v>2032</v>
      </c>
      <c r="K25" s="1">
        <v>2033</v>
      </c>
      <c r="L25" s="1">
        <v>2034</v>
      </c>
      <c r="M25" s="1">
        <v>2035</v>
      </c>
      <c r="N25" s="1">
        <v>2036</v>
      </c>
      <c r="O25" s="1">
        <v>2037</v>
      </c>
      <c r="P25" s="1">
        <v>2038</v>
      </c>
      <c r="Q25" s="1">
        <v>2039</v>
      </c>
      <c r="R25" s="1">
        <v>2040</v>
      </c>
      <c r="S25" s="1">
        <v>2041</v>
      </c>
      <c r="T25" s="1">
        <v>2042</v>
      </c>
      <c r="U25" s="1">
        <v>2043</v>
      </c>
      <c r="V25" s="1">
        <v>2044</v>
      </c>
      <c r="W25" s="2" t="s">
        <v>2</v>
      </c>
      <c r="AA25" s="7" t="s">
        <v>3</v>
      </c>
    </row>
    <row r="26" spans="2:47" x14ac:dyDescent="0.35">
      <c r="B26" s="3" t="s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36</v>
      </c>
      <c r="N26">
        <v>0</v>
      </c>
      <c r="O26">
        <v>0</v>
      </c>
      <c r="P26">
        <v>0</v>
      </c>
      <c r="Q26">
        <v>172</v>
      </c>
      <c r="R26">
        <v>0</v>
      </c>
      <c r="S26">
        <v>0</v>
      </c>
      <c r="T26">
        <v>0</v>
      </c>
      <c r="U26">
        <v>0</v>
      </c>
      <c r="V26">
        <v>36</v>
      </c>
      <c r="W26" s="8">
        <v>244</v>
      </c>
      <c r="Z26" s="4"/>
      <c r="AA26" s="1">
        <v>2025</v>
      </c>
      <c r="AB26" s="1">
        <v>2026</v>
      </c>
      <c r="AC26" s="1">
        <v>2027</v>
      </c>
      <c r="AD26" s="1">
        <v>2028</v>
      </c>
      <c r="AE26" s="1">
        <v>2029</v>
      </c>
      <c r="AF26" s="1">
        <v>2030</v>
      </c>
      <c r="AG26" s="1">
        <v>2031</v>
      </c>
      <c r="AH26" s="1">
        <v>2032</v>
      </c>
      <c r="AI26" s="1">
        <v>2033</v>
      </c>
      <c r="AJ26" s="1">
        <v>2034</v>
      </c>
      <c r="AK26" s="1">
        <v>2035</v>
      </c>
      <c r="AL26" s="1">
        <v>2036</v>
      </c>
      <c r="AM26" s="1">
        <v>2037</v>
      </c>
      <c r="AN26" s="1">
        <v>2038</v>
      </c>
      <c r="AO26" s="1">
        <v>2039</v>
      </c>
      <c r="AP26" s="1">
        <v>2040</v>
      </c>
      <c r="AQ26" s="1">
        <v>2041</v>
      </c>
      <c r="AR26" s="1">
        <v>2042</v>
      </c>
      <c r="AS26" s="1">
        <v>2043</v>
      </c>
      <c r="AT26" s="1">
        <v>2044</v>
      </c>
      <c r="AU26" s="2" t="s">
        <v>2</v>
      </c>
    </row>
    <row r="27" spans="2:47" x14ac:dyDescent="0.35">
      <c r="B27" s="3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36</v>
      </c>
      <c r="N27">
        <v>0</v>
      </c>
      <c r="O27">
        <v>0</v>
      </c>
      <c r="P27">
        <v>0</v>
      </c>
      <c r="Q27">
        <v>172</v>
      </c>
      <c r="R27">
        <v>0</v>
      </c>
      <c r="S27">
        <v>0</v>
      </c>
      <c r="T27">
        <v>0</v>
      </c>
      <c r="U27">
        <v>0</v>
      </c>
      <c r="V27">
        <v>0</v>
      </c>
      <c r="W27" s="9">
        <v>208</v>
      </c>
      <c r="Z27" s="3" t="s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</row>
    <row r="28" spans="2:47" x14ac:dyDescent="0.35">
      <c r="B28" s="3">
        <v>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172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9">
        <v>172</v>
      </c>
      <c r="Z28" s="3">
        <v>1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</row>
    <row r="29" spans="2:47" x14ac:dyDescent="0.35">
      <c r="B29" s="3">
        <v>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 s="8">
        <v>0</v>
      </c>
      <c r="Z29" s="3">
        <v>2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</row>
    <row r="30" spans="2:47" x14ac:dyDescent="0.35">
      <c r="B30" s="3">
        <v>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 s="8">
        <v>0</v>
      </c>
      <c r="Z30" s="3">
        <v>3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</row>
    <row r="31" spans="2:47" x14ac:dyDescent="0.35">
      <c r="B31" s="3">
        <v>5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8">
        <v>0</v>
      </c>
      <c r="Z31" s="3">
        <v>4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</row>
    <row r="32" spans="2:47" x14ac:dyDescent="0.35">
      <c r="B32" s="3">
        <v>6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172</v>
      </c>
      <c r="R32">
        <v>0</v>
      </c>
      <c r="S32">
        <v>0</v>
      </c>
      <c r="T32">
        <v>0</v>
      </c>
      <c r="U32">
        <v>0</v>
      </c>
      <c r="V32">
        <v>0</v>
      </c>
      <c r="W32" s="9">
        <v>172</v>
      </c>
      <c r="Z32" s="3">
        <v>5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</row>
    <row r="33" spans="2:47" x14ac:dyDescent="0.35">
      <c r="B33" s="3">
        <v>7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 s="8">
        <v>0</v>
      </c>
      <c r="Z33" s="3">
        <v>6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</row>
    <row r="34" spans="2:47" x14ac:dyDescent="0.35">
      <c r="B34" s="3">
        <v>8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172</v>
      </c>
      <c r="T34">
        <v>0</v>
      </c>
      <c r="U34">
        <v>0</v>
      </c>
      <c r="V34">
        <v>0</v>
      </c>
      <c r="W34" s="9">
        <v>172</v>
      </c>
      <c r="Z34" s="3">
        <v>7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</row>
    <row r="35" spans="2:47" x14ac:dyDescent="0.35">
      <c r="B35" s="3">
        <v>9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36</v>
      </c>
      <c r="T35">
        <v>136</v>
      </c>
      <c r="U35">
        <v>0</v>
      </c>
      <c r="V35">
        <v>0</v>
      </c>
      <c r="W35" s="9">
        <v>172</v>
      </c>
      <c r="Z35" s="3">
        <v>8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</row>
    <row r="36" spans="2:47" x14ac:dyDescent="0.35">
      <c r="B36" s="3">
        <v>10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 s="8">
        <v>0</v>
      </c>
      <c r="Z36" s="3">
        <v>9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</row>
    <row r="37" spans="2:47" x14ac:dyDescent="0.35">
      <c r="B37" s="3">
        <v>11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172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 s="9">
        <v>172</v>
      </c>
      <c r="Z37" s="3">
        <v>10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</row>
    <row r="38" spans="2:47" x14ac:dyDescent="0.35">
      <c r="B38" s="3">
        <v>12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8">
        <v>0</v>
      </c>
      <c r="Z38" s="3">
        <v>11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</row>
    <row r="39" spans="2:47" x14ac:dyDescent="0.35">
      <c r="B39" s="3">
        <v>13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8">
        <v>0</v>
      </c>
      <c r="Z39" s="3">
        <v>12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</row>
    <row r="40" spans="2:47" x14ac:dyDescent="0.35">
      <c r="B40" s="3">
        <v>14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 s="8">
        <v>0</v>
      </c>
      <c r="Z40" s="3">
        <v>13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</row>
    <row r="41" spans="2:47" x14ac:dyDescent="0.35">
      <c r="B41" s="3">
        <v>15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172</v>
      </c>
      <c r="R41">
        <v>0</v>
      </c>
      <c r="S41">
        <v>0</v>
      </c>
      <c r="T41">
        <v>0</v>
      </c>
      <c r="U41">
        <v>0</v>
      </c>
      <c r="V41">
        <v>0</v>
      </c>
      <c r="W41" s="9">
        <v>172</v>
      </c>
      <c r="Z41" s="3">
        <v>14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</row>
    <row r="42" spans="2:47" x14ac:dyDescent="0.35">
      <c r="B42" s="3">
        <v>16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36</v>
      </c>
      <c r="R42">
        <v>0</v>
      </c>
      <c r="S42">
        <v>0</v>
      </c>
      <c r="T42">
        <v>0</v>
      </c>
      <c r="U42">
        <v>0</v>
      </c>
      <c r="V42">
        <v>0</v>
      </c>
      <c r="W42" s="9">
        <v>36</v>
      </c>
      <c r="Z42" s="3">
        <v>15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</row>
    <row r="43" spans="2:47" x14ac:dyDescent="0.35">
      <c r="B43" s="3">
        <v>17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 s="8">
        <v>0</v>
      </c>
      <c r="Z43" s="3">
        <v>16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</row>
    <row r="44" spans="2:47" x14ac:dyDescent="0.35">
      <c r="Z44" s="3">
        <v>17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A6322E9C4F64EA11805546AE140D7" ma:contentTypeVersion="24" ma:contentTypeDescription="Create a new document." ma:contentTypeScope="" ma:versionID="6dceeecd08461ff5c07414a8fcaaccdd">
  <xsd:schema xmlns:xsd="http://www.w3.org/2001/XMLSchema" xmlns:xs="http://www.w3.org/2001/XMLSchema" xmlns:p="http://schemas.microsoft.com/office/2006/metadata/properties" xmlns:ns2="0c8abe86-4c23-4dbf-a634-6ab8873c4d7e" xmlns:ns3="5e1628cc-a815-47df-b5ad-ee310ca8d5b1" xmlns:ns4="32f3a428-6f88-4a3b-a56e-a51f3802cd3a" targetNamespace="http://schemas.microsoft.com/office/2006/metadata/properties" ma:root="true" ma:fieldsID="844007aa245cfcc9e2f0155d740c4111" ns2:_="" ns3:_="" ns4:_="">
    <xsd:import namespace="0c8abe86-4c23-4dbf-a634-6ab8873c4d7e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Statu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abe86-4c23-4dbf-a634-6ab8873c4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3" nillable="true" ma:displayName="File Status" ma:format="Dropdown" ma:internalName="Status">
      <xsd:simpleType>
        <xsd:restriction base="dms:Choice">
          <xsd:enumeration value="Draft"/>
          <xsd:enumeration value="Sent"/>
          <xsd:enumeration value="Pending Internal Action"/>
          <xsd:enumeration value="Choice 4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652a190-c5de-468a-a212-3b3cca4a9d49}" ma:internalName="TaxCatchAll" ma:readOnly="false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8abe86-4c23-4dbf-a634-6ab8873c4d7e">
      <Terms xmlns="http://schemas.microsoft.com/office/infopath/2007/PartnerControls"/>
    </lcf76f155ced4ddcb4097134ff3c332f>
    <TaxCatchAll xmlns="32f3a428-6f88-4a3b-a56e-a51f3802cd3a" xsi:nil="true"/>
    <Status xmlns="0c8abe86-4c23-4dbf-a634-6ab8873c4d7e" xsi:nil="true"/>
    <_Flow_SignoffStatus xmlns="0c8abe86-4c23-4dbf-a634-6ab8873c4d7e" xsi:nil="true"/>
  </documentManagement>
</p:properties>
</file>

<file path=customXml/itemProps1.xml><?xml version="1.0" encoding="utf-8"?>
<ds:datastoreItem xmlns:ds="http://schemas.openxmlformats.org/officeDocument/2006/customXml" ds:itemID="{2497DA34-D9DA-452C-A431-7BF8D4383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abe86-4c23-4dbf-a634-6ab8873c4d7e"/>
    <ds:schemaRef ds:uri="5e1628cc-a815-47df-b5ad-ee310ca8d5b1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373E71-C5CE-4860-A7FC-35142E8422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DBD212-0870-4844-8D97-59D0A9822055}">
  <ds:schemaRefs>
    <ds:schemaRef ds:uri="0c8abe86-4c23-4dbf-a634-6ab8873c4d7e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32f3a428-6f88-4a3b-a56e-a51f3802cd3a"/>
    <ds:schemaRef ds:uri="5e1628cc-a815-47df-b5ad-ee310ca8d5b1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78d53608-54ca-4a74-8beb-8a1399c1189c}" enabled="0" method="" siteId="{78d53608-54ca-4a74-8beb-8a1399c1189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PVRR</vt:lpstr>
      <vt:lpstr>T&amp;D Infrastructure</vt:lpstr>
      <vt:lpstr>Additions</vt:lpstr>
      <vt:lpstr>Retirements</vt:lpstr>
      <vt:lpstr>Biodiesel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Rao, Eshwar</dc:creator>
  <cp:keywords/>
  <dc:description/>
  <cp:lastModifiedBy>Brenda L. Mulero</cp:lastModifiedBy>
  <cp:revision/>
  <dcterms:created xsi:type="dcterms:W3CDTF">2025-09-11T18:38:21Z</dcterms:created>
  <dcterms:modified xsi:type="dcterms:W3CDTF">2026-03-10T17:34:30Z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0x01010047EA6322E9C4F64EA11805546AE140D7</vt:lpwstr>
  </property>
  <property fmtid="{D5CDD505-2E9C-101B-9397-08002B2CF9AE}" pid="3" name="MediaServiceImageTags">
    <vt:lpwstr/>
  </property>
</Properties>
</file>