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aveExternalLinkValues="0" codeName="ThisWorkbook2" defaultThemeVersion="166925"/>
  <mc:AlternateContent xmlns:mc="http://schemas.openxmlformats.org/markup-compatibility/2006">
    <mc:Choice Requires="x15">
      <x15ac:absPath xmlns:x15ac="http://schemas.microsoft.com/office/spreadsheetml/2010/11/ac" url="https://jrsppr-my.sharepoint.com/personal/bmulero_jrsp_pr_gov/Documents/Desktop/WEB PAGE/NEW_WEB/1/"/>
    </mc:Choice>
  </mc:AlternateContent>
  <xr:revisionPtr revIDLastSave="0" documentId="8_{8A259C37-F019-41E0-8228-0B4A199D20FF}" xr6:coauthVersionLast="47" xr6:coauthVersionMax="47" xr10:uidLastSave="{00000000-0000-0000-0000-000000000000}"/>
  <bookViews>
    <workbookView xWindow="-110" yWindow="-110" windowWidth="19420" windowHeight="10300" firstSheet="2" activeTab="2" xr2:uid="{16541795-0E12-4F20-96C9-402760744788}"/>
  </bookViews>
  <sheets>
    <sheet name="rENEWABLE LEGEND" sheetId="94" state="hidden" r:id="rId1"/>
    <sheet name="LCOE RFI 16.1" sheetId="29" r:id="rId2"/>
    <sheet name="LCOE RFI 16.2" sheetId="124" r:id="rId3"/>
    <sheet name="PVRR LT" sheetId="79" state="hidden" r:id="rId4"/>
    <sheet name="MWhs" sheetId="53" state="hidden" r:id="rId5"/>
  </sheets>
  <definedNames>
    <definedName name="_1__123Graph_AChart_2F" hidden="1">#REF!</definedName>
    <definedName name="_10__123Graph_BChart_7I" hidden="1">#REF!</definedName>
    <definedName name="_11__123Graph_BChart_8I" hidden="1">#REF!</definedName>
    <definedName name="_12__123Graph_AChart_7I" hidden="1">#REF!</definedName>
    <definedName name="_12__123Graph_BChart_9I" hidden="1">#REF!</definedName>
    <definedName name="_13__123Graph_CChart_2F" hidden="1">#REF!</definedName>
    <definedName name="_14__123Graph_CChart_3F" hidden="1">#REF!</definedName>
    <definedName name="_15__123Graph_AChart_8I" hidden="1">#REF!</definedName>
    <definedName name="_15__123Graph_CChart_6I" hidden="1">#REF!</definedName>
    <definedName name="_16__123Graph_CChart_7I" hidden="1">#REF!</definedName>
    <definedName name="_17__123Graph_CChart_8I" hidden="1">#REF!</definedName>
    <definedName name="_18__123Graph_AChart_9I" hidden="1">#REF!</definedName>
    <definedName name="_18__123Graph_CChart_9I" hidden="1">#REF!</definedName>
    <definedName name="_19__123Graph_DChart_2F" hidden="1">#REF!</definedName>
    <definedName name="_2__123Graph_AChart_3F" hidden="1">#REF!</definedName>
    <definedName name="_20__123Graph_DChart_3F" hidden="1">#REF!</definedName>
    <definedName name="_21__123Graph_BChart_2F" hidden="1">#REF!</definedName>
    <definedName name="_21__123Graph_DChart_6I" hidden="1">#REF!</definedName>
    <definedName name="_22__123Graph_DChart_7I" hidden="1">#REF!</definedName>
    <definedName name="_23__123Graph_DChart_8I" hidden="1">#REF!</definedName>
    <definedName name="_24__123Graph_BChart_3F" hidden="1">#REF!</definedName>
    <definedName name="_24__123Graph_DChart_9I" hidden="1">#REF!</definedName>
    <definedName name="_25__123Graph_XChart_3F" hidden="1">#REF!</definedName>
    <definedName name="_26__123Graph_XChart_7I" hidden="1">#REF!</definedName>
    <definedName name="_27__123Graph_BChart_6I" hidden="1">#REF!</definedName>
    <definedName name="_27__123Graph_XChart_9I" hidden="1">#REF!</definedName>
    <definedName name="_3__123Graph_AChart_2F" hidden="1">#REF!</definedName>
    <definedName name="_3__123Graph_AChart_6I" hidden="1">#REF!</definedName>
    <definedName name="_30__123Graph_BChart_7I" hidden="1">#REF!</definedName>
    <definedName name="_33__123Graph_BChart_8I" hidden="1">#REF!</definedName>
    <definedName name="_36__123Graph_BChart_9I" hidden="1">#REF!</definedName>
    <definedName name="_39__123Graph_CChart_2F" hidden="1">#REF!</definedName>
    <definedName name="_4__123Graph_AChart_7I" hidden="1">#REF!</definedName>
    <definedName name="_42__123Graph_CChart_3F" hidden="1">#REF!</definedName>
    <definedName name="_45__123Graph_CChart_6I" hidden="1">#REF!</definedName>
    <definedName name="_48__123Graph_CChart_7I" hidden="1">#REF!</definedName>
    <definedName name="_5__123Graph_AChart_8I" hidden="1">#REF!</definedName>
    <definedName name="_51__123Graph_CChart_8I" hidden="1">#REF!</definedName>
    <definedName name="_54__123Graph_CChart_9I" hidden="1">#REF!</definedName>
    <definedName name="_57__123Graph_DChart_2F" hidden="1">#REF!</definedName>
    <definedName name="_6__123Graph_AChart_3F" hidden="1">#REF!</definedName>
    <definedName name="_6__123Graph_AChart_9I" hidden="1">#REF!</definedName>
    <definedName name="_60__123Graph_DChart_3F" hidden="1">#REF!</definedName>
    <definedName name="_63__123Graph_DChart_6I" hidden="1">#REF!</definedName>
    <definedName name="_66__123Graph_DChart_7I" hidden="1">#REF!</definedName>
    <definedName name="_69__123Graph_DChart_8I" hidden="1">#REF!</definedName>
    <definedName name="_7__123Graph_BChart_2F" hidden="1">#REF!</definedName>
    <definedName name="_72__123Graph_DChart_9I" hidden="1">#REF!</definedName>
    <definedName name="_75__123Graph_XChart_3F" hidden="1">#REF!</definedName>
    <definedName name="_78__123Graph_XChart_7I" hidden="1">#REF!</definedName>
    <definedName name="_8__123Graph_BChart_3F" hidden="1">#REF!</definedName>
    <definedName name="_81__123Graph_XChart_9I" hidden="1">#REF!</definedName>
    <definedName name="_9__123Graph_AChart_6I" hidden="1">#REF!</definedName>
    <definedName name="_9__123Graph_BChart_6I" hidden="1">#REF!</definedName>
    <definedName name="_Fill" hidden="1">#REF!</definedName>
    <definedName name="_xlnm._FilterDatabase" localSheetId="4" hidden="1">MWhs!$B$4:$AD$275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bc" hidden="1">{"Projected Other Revenues",#N/A,TRUE,"other revs";"Printset",#N/A,TRUE,"tap fees";"Printset",#N/A,TRUE,"budget";"Printset",#N/A,TRUE,"alloc";"Allocation of Salary Expenses",#N/A,TRUE,"salary";"Allocation of Other Operating Revenues",#N/A,TRUE,"other revs";"Printset",#N/A,TRUE,"water 5yr";"Printset",#N/A,TRUE,"sewer 5yr";"Printset",#N/A,TRUE,"esc";"Printset",#N/A,TRUE,"cip";"Printset",#N/A,TRUE,"deprec";"Printset",#N/A,TRUE,"interest";"Printset",#N/A,TRUE,"w revreq";"Printset",#N/A,TRUE,"s revreq";"Printset",#N/A,TRUE,"w class";"Printset",#N/A,TRUE,"alloc2";"Printset",#N/A,TRUE,"tdalloc";"Printset",#N/A,TRUE,"w design"}</definedName>
    <definedName name="BatLTA1">#REF!</definedName>
    <definedName name="BatSTA1">#REF!</definedName>
    <definedName name="BuildPlan">#REF!</definedName>
    <definedName name="BuiltUnitsTable">#REF!</definedName>
    <definedName name="CAPBLT">#REF!</definedName>
    <definedName name="CAPChngTable">#REF!</definedName>
    <definedName name="CAPRTR">#REF!</definedName>
    <definedName name="Color_FirmBuilds">#REF!</definedName>
    <definedName name="CptlCstTbl">#REF!</definedName>
    <definedName name="def" hidden="1">{"proj stats",#N/A,TRUE,"proj stats";"stats inputs",#N/A,TRUE,"stats inputs";"existing rates",#N/A,TRUE,"existing rates";"rev model",#N/A,TRUE,"rev model";"other revs (proj)",#N/A,TRUE,"other revs";"tap fees",#N/A,TRUE,"tap fees";"budget",#N/A,TRUE,"budget";"alloc",#N/A,TRUE,"alloc";"salary",#N/A,TRUE,"salary";"other revs (allocation)",#N/A,TRUE,"other revs";"water 5yr",#N/A,TRUE,"water 5yr";"sewer 5yr",#N/A,TRUE,"sewer 5yr";"esc",#N/A,TRUE,"esc";"cip",#N/A,TRUE,"cip";"deprec",#N/A,TRUE,"deprec";"interest",#N/A,TRUE,"interest";"w revreq",#N/A,TRUE,"w revreq";"s revreq",#N/A,TRUE,"s revreq";"w class",#N/A,TRUE,"w class";"alloc2",#N/A,TRUE,"alloc2";"tdalloc",#N/A,TRUE,"tdalloc";"w design",#N/A,TRUE,"w design"}</definedName>
    <definedName name="EmissionPlnt">#REF!</definedName>
    <definedName name="EmissionReport">#REF!</definedName>
    <definedName name="FinancePeriod">#REF!</definedName>
    <definedName name="Funds1" hidden="1">{"Printreport",#N/A,FALSE,"w revreq";"Printreport",#N/A,FALSE,"s revreq";"Printreport",#N/A,FALSE,"s revreq grind";"Printreport",#N/A,FALSE,"Bill Comparison_98_99";"Printreport",#N/A,FALSE,"Bill Comparison_99_00";"Printreport",#N/A,FALSE,"rates"}</definedName>
    <definedName name="GenLTA1">#REF!</definedName>
    <definedName name="GenSTA1">#REF!</definedName>
    <definedName name="ghi" hidden="1">{"Printreport",#N/A,FALSE,"w revreq";"Printreport",#N/A,FALSE,"s revreq";"Printreport",#N/A,FALSE,"s revreq grind";"Printreport",#N/A,FALSE,"Bill Comparison_98_99";"Printreport",#N/A,FALSE,"Bill Comparison_99_00";"Printreport",#N/A,FALSE,"rates"}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ineLTA1">#REF!</definedName>
    <definedName name="Mob_res" hidden="1">{"Projected Other Revenues",#N/A,TRUE,"other revs";"Printset",#N/A,TRUE,"tap fees";"Printset",#N/A,TRUE,"budget";"Printset",#N/A,TRUE,"alloc";"Allocation of Salary Expenses",#N/A,TRUE,"salary";"Allocation of Other Operating Revenues",#N/A,TRUE,"other revs";"Printset",#N/A,TRUE,"water 5yr";"Printset",#N/A,TRUE,"sewer 5yr";"Printset",#N/A,TRUE,"esc";"Printset",#N/A,TRUE,"cip";"Printset",#N/A,TRUE,"deprec";"Printset",#N/A,TRUE,"interest";"Printset",#N/A,TRUE,"w revreq";"Printset",#N/A,TRUE,"s revreq";"Printset",#N/A,TRUE,"w class";"Printset",#N/A,TRUE,"alloc2";"Printset",#N/A,TRUE,"tdalloc";"Printset",#N/A,TRUE,"w design"}</definedName>
    <definedName name="Mobile" hidden="1">{"proj stats",#N/A,TRUE,"proj stats";"stats inputs",#N/A,TRUE,"stats inputs";"existing rates",#N/A,TRUE,"existing rates";"rev model",#N/A,TRUE,"rev model";"other revs (proj)",#N/A,TRUE,"other revs";"tap fees",#N/A,TRUE,"tap fees";"budget",#N/A,TRUE,"budget";"alloc",#N/A,TRUE,"alloc";"salary",#N/A,TRUE,"salary";"other revs (allocation)",#N/A,TRUE,"other revs";"water 5yr",#N/A,TRUE,"water 5yr";"sewer 5yr",#N/A,TRUE,"sewer 5yr";"esc",#N/A,TRUE,"esc";"cip",#N/A,TRUE,"cip";"deprec",#N/A,TRUE,"deprec";"interest",#N/A,TRUE,"interest";"w revreq",#N/A,TRUE,"w revreq";"s revreq",#N/A,TRUE,"s revreq";"w class",#N/A,TRUE,"w class";"alloc2",#N/A,TRUE,"alloc2";"tdalloc",#N/A,TRUE,"tdalloc";"w design",#N/A,TRUE,"w design"}</definedName>
    <definedName name="q" hidden="1">{"Projected Other Revenues",#N/A,TRUE,"other revs";"Printset",#N/A,TRUE,"tap fees";"Printset",#N/A,TRUE,"budget";"Printset",#N/A,TRUE,"alloc";"Allocation of Salary Expenses",#N/A,TRUE,"salary";"Allocation of Other Operating Revenues",#N/A,TRUE,"other revs";"Printset",#N/A,TRUE,"water 5yr";"Printset",#N/A,TRUE,"sewer 5yr";"Printset",#N/A,TRUE,"esc";"Printset",#N/A,TRUE,"cip";"Printset",#N/A,TRUE,"deprec";"Printset",#N/A,TRUE,"interest";"Printset",#N/A,TRUE,"w revreq";"Printset",#N/A,TRUE,"s revreq";"Printset",#N/A,TRUE,"w class";"Printset",#N/A,TRUE,"alloc2";"Printset",#N/A,TRUE,"tdalloc";"Printset",#N/A,TRUE,"w design"}</definedName>
    <definedName name="RegionLTA1">#REF!</definedName>
    <definedName name="RegionSTA1">#REF!</definedName>
    <definedName name="wrn.DWU._.Model." hidden="1">{"Projected Other Revenues",#N/A,TRUE,"other revs";"Printset",#N/A,TRUE,"tap fees";"Printset",#N/A,TRUE,"budget";"Printset",#N/A,TRUE,"alloc";"Allocation of Salary Expenses",#N/A,TRUE,"salary";"Allocation of Other Operating Revenues",#N/A,TRUE,"other revs";"Printset",#N/A,TRUE,"water 5yr";"Printset",#N/A,TRUE,"sewer 5yr";"Printset",#N/A,TRUE,"esc";"Printset",#N/A,TRUE,"cip";"Printset",#N/A,TRUE,"deprec";"Printset",#N/A,TRUE,"interest";"Printset",#N/A,TRUE,"w revreq";"Printset",#N/A,TRUE,"s revreq";"Printset",#N/A,TRUE,"w class";"Printset",#N/A,TRUE,"alloc2";"Printset",#N/A,TRUE,"tdalloc";"Printset",#N/A,TRUE,"w design"}</definedName>
    <definedName name="wrn.Printall." hidden="1">{"proj stats",#N/A,TRUE,"proj stats";"stats inputs",#N/A,TRUE,"stats inputs";"existing rates",#N/A,TRUE,"existing rates";"rev model",#N/A,TRUE,"rev model";"other revs (proj)",#N/A,TRUE,"other revs";"tap fees",#N/A,TRUE,"tap fees";"budget",#N/A,TRUE,"budget";"alloc",#N/A,TRUE,"alloc";"salary",#N/A,TRUE,"salary";"other revs (allocation)",#N/A,TRUE,"other revs";"water 5yr",#N/A,TRUE,"water 5yr";"sewer 5yr",#N/A,TRUE,"sewer 5yr";"esc",#N/A,TRUE,"esc";"cip",#N/A,TRUE,"cip";"deprec",#N/A,TRUE,"deprec";"interest",#N/A,TRUE,"interest";"w revreq",#N/A,TRUE,"w revreq";"s revreq",#N/A,TRUE,"s revreq";"w class",#N/A,TRUE,"w class";"alloc2",#N/A,TRUE,"alloc2";"tdalloc",#N/A,TRUE,"tdalloc";"w design",#N/A,TRUE,"w design"}</definedName>
    <definedName name="wrn.ReportSummary." hidden="1">{"Printreport",#N/A,FALSE,"w revreq";"Printreport",#N/A,FALSE,"s revreq";"Printreport",#N/A,FALSE,"s revreq grind";"Printreport",#N/A,FALSE,"Bill Comparison_98_99";"Printreport",#N/A,FALSE,"Bill Comparison_99_00";"Printreport",#N/A,FALSE,"rates"}</definedName>
    <definedName name="YearOn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24" l="1"/>
  <c r="M21" i="124"/>
  <c r="M20" i="124"/>
  <c r="L20" i="124"/>
  <c r="L21" i="124"/>
  <c r="L22" i="124"/>
  <c r="L23" i="124"/>
  <c r="L24" i="124"/>
  <c r="L19" i="124"/>
  <c r="K20" i="124"/>
  <c r="K21" i="124"/>
  <c r="K22" i="124"/>
  <c r="K23" i="124"/>
  <c r="M23" i="124" s="1"/>
  <c r="K24" i="124"/>
  <c r="K19" i="124"/>
  <c r="M19" i="124" s="1"/>
  <c r="M24" i="124" l="1"/>
  <c r="S4" i="124"/>
  <c r="S5" i="124" s="1"/>
  <c r="S6" i="124" l="1"/>
  <c r="S7" i="124" l="1"/>
  <c r="S8" i="124" l="1"/>
  <c r="S9" i="124" l="1"/>
  <c r="S10" i="124" l="1"/>
  <c r="S11" i="124" l="1"/>
  <c r="S12" i="124" l="1"/>
  <c r="S13" i="124" l="1"/>
  <c r="S14" i="124" l="1"/>
  <c r="S15" i="124" l="1"/>
  <c r="S16" i="124" l="1"/>
  <c r="S17" i="124" l="1"/>
  <c r="S18" i="124" l="1"/>
  <c r="S19" i="124" l="1"/>
  <c r="H19" i="124" l="1"/>
  <c r="C19" i="124"/>
  <c r="E19" i="124"/>
  <c r="S20" i="124"/>
  <c r="O19" i="124" l="1"/>
  <c r="H20" i="124"/>
  <c r="C20" i="124"/>
  <c r="E20" i="124"/>
  <c r="S21" i="124"/>
  <c r="N19" i="124"/>
  <c r="O20" i="124" l="1"/>
  <c r="P19" i="124"/>
  <c r="H21" i="124"/>
  <c r="C21" i="124"/>
  <c r="E21" i="124"/>
  <c r="S22" i="124"/>
  <c r="N20" i="124"/>
  <c r="O21" i="124" l="1"/>
  <c r="P20" i="124"/>
  <c r="H22" i="124"/>
  <c r="C22" i="124"/>
  <c r="N21" i="124"/>
  <c r="P21" i="124" s="1"/>
  <c r="E22" i="124"/>
  <c r="S23" i="124"/>
  <c r="H23" i="124" l="1"/>
  <c r="O22" i="124"/>
  <c r="C23" i="124"/>
  <c r="N22" i="124"/>
  <c r="E23" i="124"/>
  <c r="S24" i="124"/>
  <c r="H24" i="124" l="1"/>
  <c r="P22" i="124"/>
  <c r="C24" i="124"/>
  <c r="O23" i="124"/>
  <c r="E24" i="124"/>
  <c r="N23" i="124"/>
  <c r="P23" i="124" s="1"/>
  <c r="O24" i="124" l="1"/>
  <c r="N24" i="124"/>
  <c r="P24" i="124" l="1"/>
  <c r="AC274" i="53"/>
  <c r="AB274" i="53"/>
  <c r="AA274" i="53"/>
  <c r="Z274" i="53"/>
  <c r="Y274" i="53"/>
  <c r="X274" i="53"/>
  <c r="W274" i="53"/>
  <c r="V274" i="53"/>
  <c r="U274" i="53"/>
  <c r="T274" i="53"/>
  <c r="S274" i="53"/>
  <c r="R274" i="53"/>
  <c r="Q274" i="53"/>
  <c r="P274" i="53"/>
  <c r="O274" i="53"/>
  <c r="N274" i="53"/>
  <c r="M274" i="53"/>
  <c r="L274" i="53"/>
  <c r="K274" i="53"/>
  <c r="J274" i="53"/>
  <c r="I274" i="53"/>
  <c r="H274" i="53"/>
  <c r="G274" i="53"/>
  <c r="F274" i="53"/>
  <c r="E274" i="53"/>
  <c r="D274" i="53"/>
  <c r="C274" i="53"/>
  <c r="AD274" i="53" s="1"/>
  <c r="AC273" i="53"/>
  <c r="AB273" i="53"/>
  <c r="AA273" i="53"/>
  <c r="Z273" i="53"/>
  <c r="Y273" i="53"/>
  <c r="X273" i="53"/>
  <c r="W273" i="53"/>
  <c r="V273" i="53"/>
  <c r="U273" i="53"/>
  <c r="T273" i="53"/>
  <c r="S273" i="53"/>
  <c r="R273" i="53"/>
  <c r="Q273" i="53"/>
  <c r="P273" i="53"/>
  <c r="O273" i="53"/>
  <c r="N273" i="53"/>
  <c r="M273" i="53"/>
  <c r="L273" i="53"/>
  <c r="K273" i="53"/>
  <c r="J273" i="53"/>
  <c r="I273" i="53"/>
  <c r="H273" i="53"/>
  <c r="G273" i="53"/>
  <c r="F273" i="53"/>
  <c r="E273" i="53"/>
  <c r="D273" i="53"/>
  <c r="C273" i="53"/>
  <c r="AD273" i="53" s="1"/>
  <c r="AC272" i="53"/>
  <c r="AB272" i="53"/>
  <c r="AA272" i="53"/>
  <c r="Z272" i="53"/>
  <c r="Y272" i="53"/>
  <c r="X272" i="53"/>
  <c r="W272" i="53"/>
  <c r="V272" i="53"/>
  <c r="U272" i="53"/>
  <c r="T272" i="53"/>
  <c r="S272" i="53"/>
  <c r="R272" i="53"/>
  <c r="Q272" i="53"/>
  <c r="P272" i="53"/>
  <c r="O272" i="53"/>
  <c r="N272" i="53"/>
  <c r="M272" i="53"/>
  <c r="L272" i="53"/>
  <c r="K272" i="53"/>
  <c r="J272" i="53"/>
  <c r="I272" i="53"/>
  <c r="H272" i="53"/>
  <c r="G272" i="53"/>
  <c r="F272" i="53"/>
  <c r="E272" i="53"/>
  <c r="D272" i="53"/>
  <c r="C272" i="53"/>
  <c r="AD272" i="53" s="1"/>
  <c r="AC271" i="53"/>
  <c r="AB271" i="53"/>
  <c r="AA271" i="53"/>
  <c r="Z271" i="53"/>
  <c r="Y271" i="53"/>
  <c r="X271" i="53"/>
  <c r="W271" i="53"/>
  <c r="V271" i="53"/>
  <c r="U271" i="53"/>
  <c r="T271" i="53"/>
  <c r="S271" i="53"/>
  <c r="R271" i="53"/>
  <c r="Q271" i="53"/>
  <c r="P271" i="53"/>
  <c r="O271" i="53"/>
  <c r="N271" i="53"/>
  <c r="M271" i="53"/>
  <c r="L271" i="53"/>
  <c r="K271" i="53"/>
  <c r="J271" i="53"/>
  <c r="I271" i="53"/>
  <c r="H271" i="53"/>
  <c r="G271" i="53"/>
  <c r="F271" i="53"/>
  <c r="E271" i="53"/>
  <c r="D271" i="53"/>
  <c r="C271" i="53"/>
  <c r="AD271" i="53" s="1"/>
  <c r="AC270" i="53"/>
  <c r="AB270" i="53"/>
  <c r="AA270" i="53"/>
  <c r="Z270" i="53"/>
  <c r="Y270" i="53"/>
  <c r="X270" i="53"/>
  <c r="W270" i="53"/>
  <c r="V270" i="53"/>
  <c r="U270" i="53"/>
  <c r="T270" i="53"/>
  <c r="S270" i="53"/>
  <c r="R270" i="53"/>
  <c r="Q270" i="53"/>
  <c r="P270" i="53"/>
  <c r="O270" i="53"/>
  <c r="N270" i="53"/>
  <c r="M270" i="53"/>
  <c r="L270" i="53"/>
  <c r="K270" i="53"/>
  <c r="J270" i="53"/>
  <c r="I270" i="53"/>
  <c r="H270" i="53"/>
  <c r="G270" i="53"/>
  <c r="F270" i="53"/>
  <c r="E270" i="53"/>
  <c r="D270" i="53"/>
  <c r="C270" i="53"/>
  <c r="AD270" i="53" s="1"/>
  <c r="AC269" i="53"/>
  <c r="AB269" i="53"/>
  <c r="AA269" i="53"/>
  <c r="Z269" i="53"/>
  <c r="Y269" i="53"/>
  <c r="X269" i="53"/>
  <c r="W269" i="53"/>
  <c r="V269" i="53"/>
  <c r="U269" i="53"/>
  <c r="T269" i="53"/>
  <c r="S269" i="53"/>
  <c r="R269" i="53"/>
  <c r="Q269" i="53"/>
  <c r="P269" i="53"/>
  <c r="O269" i="53"/>
  <c r="N269" i="53"/>
  <c r="M269" i="53"/>
  <c r="L269" i="53"/>
  <c r="K269" i="53"/>
  <c r="J269" i="53"/>
  <c r="I269" i="53"/>
  <c r="H269" i="53"/>
  <c r="G269" i="53"/>
  <c r="F269" i="53"/>
  <c r="E269" i="53"/>
  <c r="D269" i="53"/>
  <c r="C269" i="53"/>
  <c r="AD269" i="53" s="1"/>
  <c r="AC268" i="53"/>
  <c r="AB268" i="53"/>
  <c r="AA268" i="53"/>
  <c r="Z268" i="53"/>
  <c r="Y268" i="53"/>
  <c r="X268" i="53"/>
  <c r="W268" i="53"/>
  <c r="V268" i="53"/>
  <c r="U268" i="53"/>
  <c r="T268" i="53"/>
  <c r="S268" i="53"/>
  <c r="R268" i="53"/>
  <c r="Q268" i="53"/>
  <c r="P268" i="53"/>
  <c r="O268" i="53"/>
  <c r="N268" i="53"/>
  <c r="M268" i="53"/>
  <c r="L268" i="53"/>
  <c r="K268" i="53"/>
  <c r="J268" i="53"/>
  <c r="I268" i="53"/>
  <c r="H268" i="53"/>
  <c r="G268" i="53"/>
  <c r="F268" i="53"/>
  <c r="E268" i="53"/>
  <c r="D268" i="53"/>
  <c r="C268" i="53"/>
  <c r="AD268" i="53" s="1"/>
  <c r="AC267" i="53"/>
  <c r="AB267" i="53"/>
  <c r="AA267" i="53"/>
  <c r="Z267" i="53"/>
  <c r="Y267" i="53"/>
  <c r="X267" i="53"/>
  <c r="W267" i="53"/>
  <c r="V267" i="53"/>
  <c r="U267" i="53"/>
  <c r="T267" i="53"/>
  <c r="S267" i="53"/>
  <c r="R267" i="53"/>
  <c r="Q267" i="53"/>
  <c r="P267" i="53"/>
  <c r="O267" i="53"/>
  <c r="N267" i="53"/>
  <c r="M267" i="53"/>
  <c r="L267" i="53"/>
  <c r="K267" i="53"/>
  <c r="J267" i="53"/>
  <c r="I267" i="53"/>
  <c r="H267" i="53"/>
  <c r="G267" i="53"/>
  <c r="F267" i="53"/>
  <c r="E267" i="53"/>
  <c r="D267" i="53"/>
  <c r="C267" i="53"/>
  <c r="AD267" i="53" s="1"/>
  <c r="AC266" i="53"/>
  <c r="AB266" i="53"/>
  <c r="AA266" i="53"/>
  <c r="Z266" i="53"/>
  <c r="Y266" i="53"/>
  <c r="X266" i="53"/>
  <c r="W266" i="53"/>
  <c r="V266" i="53"/>
  <c r="U266" i="53"/>
  <c r="T266" i="53"/>
  <c r="S266" i="53"/>
  <c r="R266" i="53"/>
  <c r="Q266" i="53"/>
  <c r="P266" i="53"/>
  <c r="O266" i="53"/>
  <c r="N266" i="53"/>
  <c r="M266" i="53"/>
  <c r="L266" i="53"/>
  <c r="K266" i="53"/>
  <c r="J266" i="53"/>
  <c r="I266" i="53"/>
  <c r="H266" i="53"/>
  <c r="G266" i="53"/>
  <c r="F266" i="53"/>
  <c r="E266" i="53"/>
  <c r="D266" i="53"/>
  <c r="C266" i="53"/>
  <c r="AD266" i="53" s="1"/>
  <c r="AC265" i="53"/>
  <c r="AB265" i="53"/>
  <c r="AA265" i="53"/>
  <c r="Z265" i="53"/>
  <c r="Y265" i="53"/>
  <c r="X265" i="53"/>
  <c r="W265" i="53"/>
  <c r="V265" i="53"/>
  <c r="U265" i="53"/>
  <c r="T265" i="53"/>
  <c r="S265" i="53"/>
  <c r="R265" i="53"/>
  <c r="Q265" i="53"/>
  <c r="P265" i="53"/>
  <c r="O265" i="53"/>
  <c r="N265" i="53"/>
  <c r="M265" i="53"/>
  <c r="L265" i="53"/>
  <c r="K265" i="53"/>
  <c r="J265" i="53"/>
  <c r="I265" i="53"/>
  <c r="H265" i="53"/>
  <c r="G265" i="53"/>
  <c r="F265" i="53"/>
  <c r="E265" i="53"/>
  <c r="D265" i="53"/>
  <c r="C265" i="53"/>
  <c r="AD265" i="53" s="1"/>
  <c r="AC264" i="53"/>
  <c r="AB264" i="53"/>
  <c r="AA264" i="53"/>
  <c r="Z264" i="53"/>
  <c r="Y264" i="53"/>
  <c r="X264" i="53"/>
  <c r="W264" i="53"/>
  <c r="V264" i="53"/>
  <c r="U264" i="53"/>
  <c r="T264" i="53"/>
  <c r="S264" i="53"/>
  <c r="R264" i="53"/>
  <c r="Q264" i="53"/>
  <c r="P264" i="53"/>
  <c r="O264" i="53"/>
  <c r="N264" i="53"/>
  <c r="M264" i="53"/>
  <c r="L264" i="53"/>
  <c r="K264" i="53"/>
  <c r="J264" i="53"/>
  <c r="I264" i="53"/>
  <c r="H264" i="53"/>
  <c r="G264" i="53"/>
  <c r="F264" i="53"/>
  <c r="E264" i="53"/>
  <c r="D264" i="53"/>
  <c r="C264" i="53"/>
  <c r="AD264" i="53" s="1"/>
  <c r="AC263" i="53"/>
  <c r="AB263" i="53"/>
  <c r="AA263" i="53"/>
  <c r="Z263" i="53"/>
  <c r="Y263" i="53"/>
  <c r="X263" i="53"/>
  <c r="W263" i="53"/>
  <c r="V263" i="53"/>
  <c r="U263" i="53"/>
  <c r="T263" i="53"/>
  <c r="S263" i="53"/>
  <c r="R263" i="53"/>
  <c r="Q263" i="53"/>
  <c r="P263" i="53"/>
  <c r="O263" i="53"/>
  <c r="N263" i="53"/>
  <c r="M263" i="53"/>
  <c r="L263" i="53"/>
  <c r="K263" i="53"/>
  <c r="J263" i="53"/>
  <c r="I263" i="53"/>
  <c r="H263" i="53"/>
  <c r="G263" i="53"/>
  <c r="F263" i="53"/>
  <c r="E263" i="53"/>
  <c r="D263" i="53"/>
  <c r="C263" i="53"/>
  <c r="AD263" i="53" s="1"/>
  <c r="AC262" i="53"/>
  <c r="AB262" i="53"/>
  <c r="AA262" i="53"/>
  <c r="Z262" i="53"/>
  <c r="Y262" i="53"/>
  <c r="X262" i="53"/>
  <c r="W262" i="53"/>
  <c r="V262" i="53"/>
  <c r="U262" i="53"/>
  <c r="T262" i="53"/>
  <c r="S262" i="53"/>
  <c r="R262" i="53"/>
  <c r="Q262" i="53"/>
  <c r="P262" i="53"/>
  <c r="O262" i="53"/>
  <c r="N262" i="53"/>
  <c r="M262" i="53"/>
  <c r="L262" i="53"/>
  <c r="K262" i="53"/>
  <c r="J262" i="53"/>
  <c r="I262" i="53"/>
  <c r="H262" i="53"/>
  <c r="G262" i="53"/>
  <c r="F262" i="53"/>
  <c r="E262" i="53"/>
  <c r="D262" i="53"/>
  <c r="C262" i="53"/>
  <c r="AD262" i="53" s="1"/>
  <c r="AC261" i="53"/>
  <c r="AB261" i="53"/>
  <c r="AA261" i="53"/>
  <c r="Z261" i="53"/>
  <c r="Y261" i="53"/>
  <c r="X261" i="53"/>
  <c r="W261" i="53"/>
  <c r="V261" i="53"/>
  <c r="U261" i="53"/>
  <c r="T261" i="53"/>
  <c r="S261" i="53"/>
  <c r="R261" i="53"/>
  <c r="Q261" i="53"/>
  <c r="P261" i="53"/>
  <c r="O261" i="53"/>
  <c r="N261" i="53"/>
  <c r="M261" i="53"/>
  <c r="L261" i="53"/>
  <c r="K261" i="53"/>
  <c r="J261" i="53"/>
  <c r="I261" i="53"/>
  <c r="H261" i="53"/>
  <c r="G261" i="53"/>
  <c r="F261" i="53"/>
  <c r="E261" i="53"/>
  <c r="D261" i="53"/>
  <c r="C261" i="53"/>
  <c r="AD261" i="53" s="1"/>
  <c r="AC260" i="53"/>
  <c r="AB260" i="53"/>
  <c r="AA260" i="53"/>
  <c r="Z260" i="53"/>
  <c r="Y260" i="53"/>
  <c r="X260" i="53"/>
  <c r="W260" i="53"/>
  <c r="V260" i="53"/>
  <c r="U260" i="53"/>
  <c r="T260" i="53"/>
  <c r="S260" i="53"/>
  <c r="R260" i="53"/>
  <c r="Q260" i="53"/>
  <c r="P260" i="53"/>
  <c r="O260" i="53"/>
  <c r="N260" i="53"/>
  <c r="M260" i="53"/>
  <c r="L260" i="53"/>
  <c r="K260" i="53"/>
  <c r="J260" i="53"/>
  <c r="I260" i="53"/>
  <c r="H260" i="53"/>
  <c r="G260" i="53"/>
  <c r="F260" i="53"/>
  <c r="E260" i="53"/>
  <c r="D260" i="53"/>
  <c r="C260" i="53"/>
  <c r="AD260" i="53" s="1"/>
  <c r="AC259" i="53"/>
  <c r="AB259" i="53"/>
  <c r="AA259" i="53"/>
  <c r="Z259" i="53"/>
  <c r="Y259" i="53"/>
  <c r="X259" i="53"/>
  <c r="W259" i="53"/>
  <c r="V259" i="53"/>
  <c r="U259" i="53"/>
  <c r="T259" i="53"/>
  <c r="S259" i="53"/>
  <c r="R259" i="53"/>
  <c r="Q259" i="53"/>
  <c r="P259" i="53"/>
  <c r="O259" i="53"/>
  <c r="N259" i="53"/>
  <c r="M259" i="53"/>
  <c r="L259" i="53"/>
  <c r="K259" i="53"/>
  <c r="J259" i="53"/>
  <c r="I259" i="53"/>
  <c r="H259" i="53"/>
  <c r="G259" i="53"/>
  <c r="F259" i="53"/>
  <c r="E259" i="53"/>
  <c r="D259" i="53"/>
  <c r="C259" i="53"/>
  <c r="AD259" i="53" s="1"/>
  <c r="AC258" i="53"/>
  <c r="AB258" i="53"/>
  <c r="AA258" i="53"/>
  <c r="Z258" i="53"/>
  <c r="Y258" i="53"/>
  <c r="X258" i="53"/>
  <c r="W258" i="53"/>
  <c r="V258" i="53"/>
  <c r="U258" i="53"/>
  <c r="T258" i="53"/>
  <c r="S258" i="53"/>
  <c r="R258" i="53"/>
  <c r="Q258" i="53"/>
  <c r="P258" i="53"/>
  <c r="O258" i="53"/>
  <c r="N258" i="53"/>
  <c r="M258" i="53"/>
  <c r="L258" i="53"/>
  <c r="K258" i="53"/>
  <c r="J258" i="53"/>
  <c r="I258" i="53"/>
  <c r="H258" i="53"/>
  <c r="G258" i="53"/>
  <c r="F258" i="53"/>
  <c r="E258" i="53"/>
  <c r="D258" i="53"/>
  <c r="C258" i="53"/>
  <c r="AD258" i="53" s="1"/>
  <c r="AC257" i="53"/>
  <c r="AB257" i="53"/>
  <c r="AA257" i="53"/>
  <c r="Z257" i="53"/>
  <c r="Y257" i="53"/>
  <c r="X257" i="53"/>
  <c r="W257" i="53"/>
  <c r="V257" i="53"/>
  <c r="U257" i="53"/>
  <c r="T257" i="53"/>
  <c r="S257" i="53"/>
  <c r="R257" i="53"/>
  <c r="Q257" i="53"/>
  <c r="P257" i="53"/>
  <c r="O257" i="53"/>
  <c r="N257" i="53"/>
  <c r="M257" i="53"/>
  <c r="L257" i="53"/>
  <c r="K257" i="53"/>
  <c r="J257" i="53"/>
  <c r="I257" i="53"/>
  <c r="H257" i="53"/>
  <c r="G257" i="53"/>
  <c r="F257" i="53"/>
  <c r="E257" i="53"/>
  <c r="D257" i="53"/>
  <c r="C257" i="53"/>
  <c r="AD257" i="53" s="1"/>
  <c r="AC256" i="53"/>
  <c r="AB256" i="53"/>
  <c r="AA256" i="53"/>
  <c r="Z256" i="53"/>
  <c r="Y256" i="53"/>
  <c r="X256" i="53"/>
  <c r="W256" i="53"/>
  <c r="V256" i="53"/>
  <c r="U256" i="53"/>
  <c r="T256" i="53"/>
  <c r="S256" i="53"/>
  <c r="R256" i="53"/>
  <c r="Q256" i="53"/>
  <c r="P256" i="53"/>
  <c r="O256" i="53"/>
  <c r="N256" i="53"/>
  <c r="M256" i="53"/>
  <c r="L256" i="53"/>
  <c r="K256" i="53"/>
  <c r="J256" i="53"/>
  <c r="I256" i="53"/>
  <c r="H256" i="53"/>
  <c r="G256" i="53"/>
  <c r="F256" i="53"/>
  <c r="E256" i="53"/>
  <c r="D256" i="53"/>
  <c r="C256" i="53"/>
  <c r="AD256" i="53" s="1"/>
  <c r="AC255" i="53"/>
  <c r="AB255" i="53"/>
  <c r="AA255" i="53"/>
  <c r="Z255" i="53"/>
  <c r="Y255" i="53"/>
  <c r="X255" i="53"/>
  <c r="W255" i="53"/>
  <c r="V255" i="53"/>
  <c r="U255" i="53"/>
  <c r="T255" i="53"/>
  <c r="S255" i="53"/>
  <c r="R255" i="53"/>
  <c r="Q255" i="53"/>
  <c r="P255" i="53"/>
  <c r="O255" i="53"/>
  <c r="N255" i="53"/>
  <c r="M255" i="53"/>
  <c r="L255" i="53"/>
  <c r="K255" i="53"/>
  <c r="J255" i="53"/>
  <c r="I255" i="53"/>
  <c r="H255" i="53"/>
  <c r="G255" i="53"/>
  <c r="F255" i="53"/>
  <c r="E255" i="53"/>
  <c r="D255" i="53"/>
  <c r="C255" i="53"/>
  <c r="AD255" i="53" s="1"/>
  <c r="AC254" i="53"/>
  <c r="AB254" i="53"/>
  <c r="AA254" i="53"/>
  <c r="Z254" i="53"/>
  <c r="Y254" i="53"/>
  <c r="X254" i="53"/>
  <c r="W254" i="53"/>
  <c r="V254" i="53"/>
  <c r="U254" i="53"/>
  <c r="T254" i="53"/>
  <c r="S254" i="53"/>
  <c r="R254" i="53"/>
  <c r="Q254" i="53"/>
  <c r="P254" i="53"/>
  <c r="O254" i="53"/>
  <c r="N254" i="53"/>
  <c r="M254" i="53"/>
  <c r="L254" i="53"/>
  <c r="K254" i="53"/>
  <c r="J254" i="53"/>
  <c r="I254" i="53"/>
  <c r="H254" i="53"/>
  <c r="G254" i="53"/>
  <c r="F254" i="53"/>
  <c r="E254" i="53"/>
  <c r="D254" i="53"/>
  <c r="C254" i="53"/>
  <c r="AD254" i="53" s="1"/>
  <c r="AC253" i="53"/>
  <c r="AB253" i="53"/>
  <c r="AA253" i="53"/>
  <c r="Z253" i="53"/>
  <c r="Y253" i="53"/>
  <c r="X253" i="53"/>
  <c r="W253" i="53"/>
  <c r="V253" i="53"/>
  <c r="U253" i="53"/>
  <c r="T253" i="53"/>
  <c r="S253" i="53"/>
  <c r="R253" i="53"/>
  <c r="Q253" i="53"/>
  <c r="P253" i="53"/>
  <c r="O253" i="53"/>
  <c r="N253" i="53"/>
  <c r="M253" i="53"/>
  <c r="L253" i="53"/>
  <c r="K253" i="53"/>
  <c r="J253" i="53"/>
  <c r="I253" i="53"/>
  <c r="H253" i="53"/>
  <c r="G253" i="53"/>
  <c r="F253" i="53"/>
  <c r="E253" i="53"/>
  <c r="D253" i="53"/>
  <c r="C253" i="53"/>
  <c r="AD253" i="53" s="1"/>
  <c r="AC252" i="53"/>
  <c r="AB252" i="53"/>
  <c r="AA252" i="53"/>
  <c r="Z252" i="53"/>
  <c r="Y252" i="53"/>
  <c r="X252" i="53"/>
  <c r="W252" i="53"/>
  <c r="V252" i="53"/>
  <c r="U252" i="53"/>
  <c r="T252" i="53"/>
  <c r="S252" i="53"/>
  <c r="R252" i="53"/>
  <c r="Q252" i="53"/>
  <c r="P252" i="53"/>
  <c r="O252" i="53"/>
  <c r="N252" i="53"/>
  <c r="M252" i="53"/>
  <c r="L252" i="53"/>
  <c r="K252" i="53"/>
  <c r="J252" i="53"/>
  <c r="I252" i="53"/>
  <c r="H252" i="53"/>
  <c r="G252" i="53"/>
  <c r="F252" i="53"/>
  <c r="E252" i="53"/>
  <c r="D252" i="53"/>
  <c r="C252" i="53"/>
  <c r="AD252" i="53" s="1"/>
  <c r="AC251" i="53"/>
  <c r="AB251" i="53"/>
  <c r="AA251" i="53"/>
  <c r="Z251" i="53"/>
  <c r="Y251" i="53"/>
  <c r="X251" i="53"/>
  <c r="W251" i="53"/>
  <c r="V251" i="53"/>
  <c r="U251" i="53"/>
  <c r="T251" i="53"/>
  <c r="S251" i="53"/>
  <c r="R251" i="53"/>
  <c r="Q251" i="53"/>
  <c r="P251" i="53"/>
  <c r="O251" i="53"/>
  <c r="N251" i="53"/>
  <c r="M251" i="53"/>
  <c r="L251" i="53"/>
  <c r="K251" i="53"/>
  <c r="J251" i="53"/>
  <c r="I251" i="53"/>
  <c r="H251" i="53"/>
  <c r="G251" i="53"/>
  <c r="F251" i="53"/>
  <c r="E251" i="53"/>
  <c r="D251" i="53"/>
  <c r="C251" i="53"/>
  <c r="AD251" i="53" s="1"/>
  <c r="AC250" i="53"/>
  <c r="AB250" i="53"/>
  <c r="AA250" i="53"/>
  <c r="Z250" i="53"/>
  <c r="Y250" i="53"/>
  <c r="X250" i="53"/>
  <c r="W250" i="53"/>
  <c r="V250" i="53"/>
  <c r="U250" i="53"/>
  <c r="T250" i="53"/>
  <c r="S250" i="53"/>
  <c r="R250" i="53"/>
  <c r="Q250" i="53"/>
  <c r="P250" i="53"/>
  <c r="O250" i="53"/>
  <c r="N250" i="53"/>
  <c r="M250" i="53"/>
  <c r="L250" i="53"/>
  <c r="K250" i="53"/>
  <c r="J250" i="53"/>
  <c r="I250" i="53"/>
  <c r="H250" i="53"/>
  <c r="G250" i="53"/>
  <c r="F250" i="53"/>
  <c r="E250" i="53"/>
  <c r="D250" i="53"/>
  <c r="C250" i="53"/>
  <c r="AD250" i="53" s="1"/>
  <c r="AC249" i="53"/>
  <c r="AB249" i="53"/>
  <c r="AA249" i="53"/>
  <c r="Z249" i="53"/>
  <c r="Y249" i="53"/>
  <c r="X249" i="53"/>
  <c r="W249" i="53"/>
  <c r="V249" i="53"/>
  <c r="U249" i="53"/>
  <c r="T249" i="53"/>
  <c r="S249" i="53"/>
  <c r="R249" i="53"/>
  <c r="Q249" i="53"/>
  <c r="P249" i="53"/>
  <c r="O249" i="53"/>
  <c r="N249" i="53"/>
  <c r="M249" i="53"/>
  <c r="L249" i="53"/>
  <c r="K249" i="53"/>
  <c r="J249" i="53"/>
  <c r="I249" i="53"/>
  <c r="H249" i="53"/>
  <c r="G249" i="53"/>
  <c r="F249" i="53"/>
  <c r="E249" i="53"/>
  <c r="D249" i="53"/>
  <c r="C249" i="53"/>
  <c r="AD249" i="53" s="1"/>
  <c r="AC248" i="53"/>
  <c r="AB248" i="53"/>
  <c r="AA248" i="53"/>
  <c r="Z248" i="53"/>
  <c r="Y248" i="53"/>
  <c r="X248" i="53"/>
  <c r="W248" i="53"/>
  <c r="V248" i="53"/>
  <c r="U248" i="53"/>
  <c r="T248" i="53"/>
  <c r="S248" i="53"/>
  <c r="R248" i="53"/>
  <c r="Q248" i="53"/>
  <c r="P248" i="53"/>
  <c r="O248" i="53"/>
  <c r="N248" i="53"/>
  <c r="M248" i="53"/>
  <c r="L248" i="53"/>
  <c r="K248" i="53"/>
  <c r="J248" i="53"/>
  <c r="I248" i="53"/>
  <c r="H248" i="53"/>
  <c r="G248" i="53"/>
  <c r="F248" i="53"/>
  <c r="E248" i="53"/>
  <c r="D248" i="53"/>
  <c r="C248" i="53"/>
  <c r="AD248" i="53" s="1"/>
  <c r="AC247" i="53"/>
  <c r="AB247" i="53"/>
  <c r="AA247" i="53"/>
  <c r="Z247" i="53"/>
  <c r="Y247" i="53"/>
  <c r="X247" i="53"/>
  <c r="W247" i="53"/>
  <c r="V247" i="53"/>
  <c r="U247" i="53"/>
  <c r="T247" i="53"/>
  <c r="S247" i="53"/>
  <c r="R247" i="53"/>
  <c r="Q247" i="53"/>
  <c r="P247" i="53"/>
  <c r="O247" i="53"/>
  <c r="N247" i="53"/>
  <c r="M247" i="53"/>
  <c r="L247" i="53"/>
  <c r="K247" i="53"/>
  <c r="J247" i="53"/>
  <c r="I247" i="53"/>
  <c r="H247" i="53"/>
  <c r="G247" i="53"/>
  <c r="F247" i="53"/>
  <c r="E247" i="53"/>
  <c r="D247" i="53"/>
  <c r="C247" i="53"/>
  <c r="AD247" i="53" s="1"/>
  <c r="AC246" i="53"/>
  <c r="AB246" i="53"/>
  <c r="AA246" i="53"/>
  <c r="Z246" i="53"/>
  <c r="Y246" i="53"/>
  <c r="X246" i="53"/>
  <c r="W246" i="53"/>
  <c r="V246" i="53"/>
  <c r="U246" i="53"/>
  <c r="T246" i="53"/>
  <c r="S246" i="53"/>
  <c r="R246" i="53"/>
  <c r="Q246" i="53"/>
  <c r="P246" i="53"/>
  <c r="O246" i="53"/>
  <c r="N246" i="53"/>
  <c r="M246" i="53"/>
  <c r="L246" i="53"/>
  <c r="K246" i="53"/>
  <c r="J246" i="53"/>
  <c r="I246" i="53"/>
  <c r="H246" i="53"/>
  <c r="G246" i="53"/>
  <c r="F246" i="53"/>
  <c r="E246" i="53"/>
  <c r="D246" i="53"/>
  <c r="C246" i="53"/>
  <c r="AD246" i="53" s="1"/>
  <c r="AC245" i="53"/>
  <c r="AB245" i="53"/>
  <c r="AA245" i="53"/>
  <c r="Z245" i="53"/>
  <c r="Y245" i="53"/>
  <c r="X245" i="53"/>
  <c r="W245" i="53"/>
  <c r="V245" i="53"/>
  <c r="U245" i="53"/>
  <c r="T245" i="53"/>
  <c r="S245" i="53"/>
  <c r="R245" i="53"/>
  <c r="Q245" i="53"/>
  <c r="P245" i="53"/>
  <c r="O245" i="53"/>
  <c r="N245" i="53"/>
  <c r="M245" i="53"/>
  <c r="L245" i="53"/>
  <c r="K245" i="53"/>
  <c r="J245" i="53"/>
  <c r="I245" i="53"/>
  <c r="H245" i="53"/>
  <c r="G245" i="53"/>
  <c r="F245" i="53"/>
  <c r="E245" i="53"/>
  <c r="D245" i="53"/>
  <c r="C245" i="53"/>
  <c r="AD245" i="53" s="1"/>
  <c r="AC244" i="53"/>
  <c r="AB244" i="53"/>
  <c r="AA244" i="53"/>
  <c r="Z244" i="53"/>
  <c r="Y244" i="53"/>
  <c r="X244" i="53"/>
  <c r="W244" i="53"/>
  <c r="V244" i="53"/>
  <c r="U244" i="53"/>
  <c r="T244" i="53"/>
  <c r="S244" i="53"/>
  <c r="R244" i="53"/>
  <c r="Q244" i="53"/>
  <c r="P244" i="53"/>
  <c r="O244" i="53"/>
  <c r="N244" i="53"/>
  <c r="M244" i="53"/>
  <c r="L244" i="53"/>
  <c r="K244" i="53"/>
  <c r="J244" i="53"/>
  <c r="I244" i="53"/>
  <c r="H244" i="53"/>
  <c r="G244" i="53"/>
  <c r="F244" i="53"/>
  <c r="E244" i="53"/>
  <c r="D244" i="53"/>
  <c r="C244" i="53"/>
  <c r="AD244" i="53" s="1"/>
  <c r="AC243" i="53"/>
  <c r="AB243" i="53"/>
  <c r="AA243" i="53"/>
  <c r="Z243" i="53"/>
  <c r="Y243" i="53"/>
  <c r="X243" i="53"/>
  <c r="W243" i="53"/>
  <c r="V243" i="53"/>
  <c r="U243" i="53"/>
  <c r="T243" i="53"/>
  <c r="S243" i="53"/>
  <c r="R243" i="53"/>
  <c r="Q243" i="53"/>
  <c r="P243" i="53"/>
  <c r="O243" i="53"/>
  <c r="N243" i="53"/>
  <c r="M243" i="53"/>
  <c r="L243" i="53"/>
  <c r="K243" i="53"/>
  <c r="J243" i="53"/>
  <c r="I243" i="53"/>
  <c r="H243" i="53"/>
  <c r="G243" i="53"/>
  <c r="F243" i="53"/>
  <c r="E243" i="53"/>
  <c r="D243" i="53"/>
  <c r="C243" i="53"/>
  <c r="AD243" i="53" s="1"/>
  <c r="AC242" i="53"/>
  <c r="AB242" i="53"/>
  <c r="AA242" i="53"/>
  <c r="Z242" i="53"/>
  <c r="Y242" i="53"/>
  <c r="X242" i="53"/>
  <c r="W242" i="53"/>
  <c r="V242" i="53"/>
  <c r="U242" i="53"/>
  <c r="T242" i="53"/>
  <c r="S242" i="53"/>
  <c r="R242" i="53"/>
  <c r="Q242" i="53"/>
  <c r="P242" i="53"/>
  <c r="O242" i="53"/>
  <c r="N242" i="53"/>
  <c r="M242" i="53"/>
  <c r="L242" i="53"/>
  <c r="K242" i="53"/>
  <c r="J242" i="53"/>
  <c r="I242" i="53"/>
  <c r="H242" i="53"/>
  <c r="G242" i="53"/>
  <c r="F242" i="53"/>
  <c r="E242" i="53"/>
  <c r="D242" i="53"/>
  <c r="C242" i="53"/>
  <c r="AD242" i="53" s="1"/>
  <c r="AC241" i="53"/>
  <c r="AB241" i="53"/>
  <c r="AA241" i="53"/>
  <c r="Z241" i="53"/>
  <c r="Y241" i="53"/>
  <c r="X241" i="53"/>
  <c r="W241" i="53"/>
  <c r="V241" i="53"/>
  <c r="U241" i="53"/>
  <c r="T241" i="53"/>
  <c r="S241" i="53"/>
  <c r="R241" i="53"/>
  <c r="Q241" i="53"/>
  <c r="P241" i="53"/>
  <c r="O241" i="53"/>
  <c r="N241" i="53"/>
  <c r="M241" i="53"/>
  <c r="L241" i="53"/>
  <c r="K241" i="53"/>
  <c r="J241" i="53"/>
  <c r="I241" i="53"/>
  <c r="H241" i="53"/>
  <c r="G241" i="53"/>
  <c r="F241" i="53"/>
  <c r="E241" i="53"/>
  <c r="D241" i="53"/>
  <c r="C241" i="53"/>
  <c r="AD241" i="53" s="1"/>
  <c r="AC240" i="53"/>
  <c r="AB240" i="53"/>
  <c r="AA240" i="53"/>
  <c r="Z240" i="53"/>
  <c r="Y240" i="53"/>
  <c r="X240" i="53"/>
  <c r="W240" i="53"/>
  <c r="V240" i="53"/>
  <c r="U240" i="53"/>
  <c r="T240" i="53"/>
  <c r="S240" i="53"/>
  <c r="R240" i="53"/>
  <c r="Q240" i="53"/>
  <c r="P240" i="53"/>
  <c r="O240" i="53"/>
  <c r="N240" i="53"/>
  <c r="M240" i="53"/>
  <c r="L240" i="53"/>
  <c r="K240" i="53"/>
  <c r="J240" i="53"/>
  <c r="I240" i="53"/>
  <c r="H240" i="53"/>
  <c r="G240" i="53"/>
  <c r="F240" i="53"/>
  <c r="E240" i="53"/>
  <c r="D240" i="53"/>
  <c r="C240" i="53"/>
  <c r="AD240" i="53" s="1"/>
  <c r="AC239" i="53"/>
  <c r="AB239" i="53"/>
  <c r="AA239" i="53"/>
  <c r="Z239" i="53"/>
  <c r="Y239" i="53"/>
  <c r="X239" i="53"/>
  <c r="W239" i="53"/>
  <c r="V239" i="53"/>
  <c r="U239" i="53"/>
  <c r="T239" i="53"/>
  <c r="S239" i="53"/>
  <c r="R239" i="53"/>
  <c r="Q239" i="53"/>
  <c r="P239" i="53"/>
  <c r="O239" i="53"/>
  <c r="N239" i="53"/>
  <c r="M239" i="53"/>
  <c r="L239" i="53"/>
  <c r="K239" i="53"/>
  <c r="J239" i="53"/>
  <c r="I239" i="53"/>
  <c r="H239" i="53"/>
  <c r="G239" i="53"/>
  <c r="F239" i="53"/>
  <c r="E239" i="53"/>
  <c r="D239" i="53"/>
  <c r="C239" i="53"/>
  <c r="AD239" i="53" s="1"/>
  <c r="AC238" i="53"/>
  <c r="AB238" i="53"/>
  <c r="AA238" i="53"/>
  <c r="Z238" i="53"/>
  <c r="Y238" i="53"/>
  <c r="X238" i="53"/>
  <c r="W238" i="53"/>
  <c r="V238" i="53"/>
  <c r="U238" i="53"/>
  <c r="T238" i="53"/>
  <c r="S238" i="53"/>
  <c r="R238" i="53"/>
  <c r="Q238" i="53"/>
  <c r="P238" i="53"/>
  <c r="O238" i="53"/>
  <c r="N238" i="53"/>
  <c r="M238" i="53"/>
  <c r="L238" i="53"/>
  <c r="K238" i="53"/>
  <c r="J238" i="53"/>
  <c r="I238" i="53"/>
  <c r="H238" i="53"/>
  <c r="G238" i="53"/>
  <c r="F238" i="53"/>
  <c r="E238" i="53"/>
  <c r="D238" i="53"/>
  <c r="C238" i="53"/>
  <c r="AD238" i="53" s="1"/>
  <c r="AC237" i="53"/>
  <c r="AB237" i="53"/>
  <c r="AA237" i="53"/>
  <c r="Z237" i="53"/>
  <c r="Y237" i="53"/>
  <c r="X237" i="53"/>
  <c r="W237" i="53"/>
  <c r="V237" i="53"/>
  <c r="U237" i="53"/>
  <c r="T237" i="53"/>
  <c r="S237" i="53"/>
  <c r="R237" i="53"/>
  <c r="Q237" i="53"/>
  <c r="P237" i="53"/>
  <c r="O237" i="53"/>
  <c r="N237" i="53"/>
  <c r="M237" i="53"/>
  <c r="L237" i="53"/>
  <c r="K237" i="53"/>
  <c r="J237" i="53"/>
  <c r="I237" i="53"/>
  <c r="H237" i="53"/>
  <c r="G237" i="53"/>
  <c r="F237" i="53"/>
  <c r="E237" i="53"/>
  <c r="D237" i="53"/>
  <c r="C237" i="53"/>
  <c r="AD237" i="53" s="1"/>
  <c r="AC236" i="53"/>
  <c r="AB236" i="53"/>
  <c r="AA236" i="53"/>
  <c r="Z236" i="53"/>
  <c r="Y236" i="53"/>
  <c r="X236" i="53"/>
  <c r="W236" i="53"/>
  <c r="V236" i="53"/>
  <c r="U236" i="53"/>
  <c r="T236" i="53"/>
  <c r="S236" i="53"/>
  <c r="R236" i="53"/>
  <c r="Q236" i="53"/>
  <c r="P236" i="53"/>
  <c r="O236" i="53"/>
  <c r="N236" i="53"/>
  <c r="M236" i="53"/>
  <c r="L236" i="53"/>
  <c r="K236" i="53"/>
  <c r="J236" i="53"/>
  <c r="I236" i="53"/>
  <c r="H236" i="53"/>
  <c r="G236" i="53"/>
  <c r="F236" i="53"/>
  <c r="E236" i="53"/>
  <c r="D236" i="53"/>
  <c r="C236" i="53"/>
  <c r="AD236" i="53" s="1"/>
  <c r="AC235" i="53"/>
  <c r="AB235" i="53"/>
  <c r="AA235" i="53"/>
  <c r="Z235" i="53"/>
  <c r="Y235" i="53"/>
  <c r="X235" i="53"/>
  <c r="W235" i="53"/>
  <c r="V235" i="53"/>
  <c r="U235" i="53"/>
  <c r="T235" i="53"/>
  <c r="S235" i="53"/>
  <c r="R235" i="53"/>
  <c r="Q235" i="53"/>
  <c r="P235" i="53"/>
  <c r="O235" i="53"/>
  <c r="N235" i="53"/>
  <c r="M235" i="53"/>
  <c r="L235" i="53"/>
  <c r="K235" i="53"/>
  <c r="J235" i="53"/>
  <c r="I235" i="53"/>
  <c r="H235" i="53"/>
  <c r="G235" i="53"/>
  <c r="F235" i="53"/>
  <c r="E235" i="53"/>
  <c r="D235" i="53"/>
  <c r="C235" i="53"/>
  <c r="AD235" i="53" s="1"/>
  <c r="AC234" i="53"/>
  <c r="AB234" i="53"/>
  <c r="AA234" i="53"/>
  <c r="Z234" i="53"/>
  <c r="Y234" i="53"/>
  <c r="X234" i="53"/>
  <c r="W234" i="53"/>
  <c r="V234" i="53"/>
  <c r="U234" i="53"/>
  <c r="T234" i="53"/>
  <c r="S234" i="53"/>
  <c r="R234" i="53"/>
  <c r="Q234" i="53"/>
  <c r="P234" i="53"/>
  <c r="O234" i="53"/>
  <c r="N234" i="53"/>
  <c r="M234" i="53"/>
  <c r="L234" i="53"/>
  <c r="K234" i="53"/>
  <c r="J234" i="53"/>
  <c r="I234" i="53"/>
  <c r="H234" i="53"/>
  <c r="G234" i="53"/>
  <c r="F234" i="53"/>
  <c r="E234" i="53"/>
  <c r="D234" i="53"/>
  <c r="C234" i="53"/>
  <c r="AD234" i="53" s="1"/>
  <c r="AC233" i="53"/>
  <c r="AB233" i="53"/>
  <c r="AA233" i="53"/>
  <c r="Z233" i="53"/>
  <c r="Y233" i="53"/>
  <c r="X233" i="53"/>
  <c r="W233" i="53"/>
  <c r="V233" i="53"/>
  <c r="U233" i="53"/>
  <c r="T233" i="53"/>
  <c r="S233" i="53"/>
  <c r="R233" i="53"/>
  <c r="Q233" i="53"/>
  <c r="P233" i="53"/>
  <c r="O233" i="53"/>
  <c r="N233" i="53"/>
  <c r="M233" i="53"/>
  <c r="L233" i="53"/>
  <c r="K233" i="53"/>
  <c r="J233" i="53"/>
  <c r="I233" i="53"/>
  <c r="H233" i="53"/>
  <c r="G233" i="53"/>
  <c r="F233" i="53"/>
  <c r="E233" i="53"/>
  <c r="D233" i="53"/>
  <c r="C233" i="53"/>
  <c r="AD233" i="53" s="1"/>
  <c r="AC232" i="53"/>
  <c r="AB232" i="53"/>
  <c r="AA232" i="53"/>
  <c r="Z232" i="53"/>
  <c r="Y232" i="53"/>
  <c r="X232" i="53"/>
  <c r="W232" i="53"/>
  <c r="V232" i="53"/>
  <c r="U232" i="53"/>
  <c r="T232" i="53"/>
  <c r="S232" i="53"/>
  <c r="R232" i="53"/>
  <c r="Q232" i="53"/>
  <c r="P232" i="53"/>
  <c r="O232" i="53"/>
  <c r="N232" i="53"/>
  <c r="M232" i="53"/>
  <c r="L232" i="53"/>
  <c r="K232" i="53"/>
  <c r="J232" i="53"/>
  <c r="I232" i="53"/>
  <c r="H232" i="53"/>
  <c r="G232" i="53"/>
  <c r="F232" i="53"/>
  <c r="E232" i="53"/>
  <c r="D232" i="53"/>
  <c r="C232" i="53"/>
  <c r="AD232" i="53" s="1"/>
  <c r="AC231" i="53"/>
  <c r="AB231" i="53"/>
  <c r="AA231" i="53"/>
  <c r="Z231" i="53"/>
  <c r="Y231" i="53"/>
  <c r="X231" i="53"/>
  <c r="W231" i="53"/>
  <c r="V231" i="53"/>
  <c r="U231" i="53"/>
  <c r="T231" i="53"/>
  <c r="S231" i="53"/>
  <c r="R231" i="53"/>
  <c r="Q231" i="53"/>
  <c r="P231" i="53"/>
  <c r="O231" i="53"/>
  <c r="N231" i="53"/>
  <c r="M231" i="53"/>
  <c r="L231" i="53"/>
  <c r="K231" i="53"/>
  <c r="J231" i="53"/>
  <c r="I231" i="53"/>
  <c r="H231" i="53"/>
  <c r="G231" i="53"/>
  <c r="F231" i="53"/>
  <c r="E231" i="53"/>
  <c r="D231" i="53"/>
  <c r="C231" i="53"/>
  <c r="AD231" i="53" s="1"/>
  <c r="AC230" i="53"/>
  <c r="AB230" i="53"/>
  <c r="AA230" i="53"/>
  <c r="Z230" i="53"/>
  <c r="Y230" i="53"/>
  <c r="X230" i="53"/>
  <c r="W230" i="53"/>
  <c r="V230" i="53"/>
  <c r="U230" i="53"/>
  <c r="T230" i="53"/>
  <c r="S230" i="53"/>
  <c r="R230" i="53"/>
  <c r="Q230" i="53"/>
  <c r="P230" i="53"/>
  <c r="O230" i="53"/>
  <c r="N230" i="53"/>
  <c r="M230" i="53"/>
  <c r="L230" i="53"/>
  <c r="K230" i="53"/>
  <c r="J230" i="53"/>
  <c r="I230" i="53"/>
  <c r="H230" i="53"/>
  <c r="G230" i="53"/>
  <c r="F230" i="53"/>
  <c r="E230" i="53"/>
  <c r="D230" i="53"/>
  <c r="C230" i="53"/>
  <c r="AD230" i="53" s="1"/>
  <c r="AC229" i="53"/>
  <c r="AB229" i="53"/>
  <c r="AA229" i="53"/>
  <c r="Z229" i="53"/>
  <c r="Y229" i="53"/>
  <c r="X229" i="53"/>
  <c r="W229" i="53"/>
  <c r="V229" i="53"/>
  <c r="U229" i="53"/>
  <c r="T229" i="53"/>
  <c r="S229" i="53"/>
  <c r="R229" i="53"/>
  <c r="Q229" i="53"/>
  <c r="P229" i="53"/>
  <c r="O229" i="53"/>
  <c r="N229" i="53"/>
  <c r="M229" i="53"/>
  <c r="L229" i="53"/>
  <c r="K229" i="53"/>
  <c r="J229" i="53"/>
  <c r="I229" i="53"/>
  <c r="H229" i="53"/>
  <c r="G229" i="53"/>
  <c r="F229" i="53"/>
  <c r="E229" i="53"/>
  <c r="D229" i="53"/>
  <c r="C229" i="53"/>
  <c r="AD229" i="53" s="1"/>
  <c r="AC228" i="53"/>
  <c r="AB228" i="53"/>
  <c r="AA228" i="53"/>
  <c r="Z228" i="53"/>
  <c r="Y228" i="53"/>
  <c r="X228" i="53"/>
  <c r="W228" i="53"/>
  <c r="V228" i="53"/>
  <c r="U228" i="53"/>
  <c r="T228" i="53"/>
  <c r="S228" i="53"/>
  <c r="R228" i="53"/>
  <c r="Q228" i="53"/>
  <c r="P228" i="53"/>
  <c r="O228" i="53"/>
  <c r="N228" i="53"/>
  <c r="M228" i="53"/>
  <c r="L228" i="53"/>
  <c r="K228" i="53"/>
  <c r="J228" i="53"/>
  <c r="I228" i="53"/>
  <c r="H228" i="53"/>
  <c r="G228" i="53"/>
  <c r="F228" i="53"/>
  <c r="E228" i="53"/>
  <c r="D228" i="53"/>
  <c r="C228" i="53"/>
  <c r="AD228" i="53" s="1"/>
  <c r="AC227" i="53"/>
  <c r="AB227" i="53"/>
  <c r="AA227" i="53"/>
  <c r="Z227" i="53"/>
  <c r="Y227" i="53"/>
  <c r="X227" i="53"/>
  <c r="W227" i="53"/>
  <c r="V227" i="53"/>
  <c r="U227" i="53"/>
  <c r="T227" i="53"/>
  <c r="S227" i="53"/>
  <c r="R227" i="53"/>
  <c r="Q227" i="53"/>
  <c r="P227" i="53"/>
  <c r="O227" i="53"/>
  <c r="N227" i="53"/>
  <c r="M227" i="53"/>
  <c r="L227" i="53"/>
  <c r="K227" i="53"/>
  <c r="J227" i="53"/>
  <c r="I227" i="53"/>
  <c r="H227" i="53"/>
  <c r="G227" i="53"/>
  <c r="F227" i="53"/>
  <c r="E227" i="53"/>
  <c r="D227" i="53"/>
  <c r="C227" i="53"/>
  <c r="AD227" i="53" s="1"/>
  <c r="AC226" i="53"/>
  <c r="AB226" i="53"/>
  <c r="AA226" i="53"/>
  <c r="Z226" i="53"/>
  <c r="Y226" i="53"/>
  <c r="X226" i="53"/>
  <c r="W226" i="53"/>
  <c r="V226" i="53"/>
  <c r="U226" i="53"/>
  <c r="T226" i="53"/>
  <c r="S226" i="53"/>
  <c r="R226" i="53"/>
  <c r="Q226" i="53"/>
  <c r="P226" i="53"/>
  <c r="O226" i="53"/>
  <c r="N226" i="53"/>
  <c r="M226" i="53"/>
  <c r="L226" i="53"/>
  <c r="K226" i="53"/>
  <c r="J226" i="53"/>
  <c r="I226" i="53"/>
  <c r="H226" i="53"/>
  <c r="G226" i="53"/>
  <c r="F226" i="53"/>
  <c r="E226" i="53"/>
  <c r="D226" i="53"/>
  <c r="C226" i="53"/>
  <c r="AD226" i="53" s="1"/>
  <c r="AC225" i="53"/>
  <c r="AB225" i="53"/>
  <c r="AA225" i="53"/>
  <c r="Z225" i="53"/>
  <c r="Y225" i="53"/>
  <c r="X225" i="53"/>
  <c r="W225" i="53"/>
  <c r="V225" i="53"/>
  <c r="U225" i="53"/>
  <c r="T225" i="53"/>
  <c r="S225" i="53"/>
  <c r="R225" i="53"/>
  <c r="Q225" i="53"/>
  <c r="P225" i="53"/>
  <c r="O225" i="53"/>
  <c r="N225" i="53"/>
  <c r="M225" i="53"/>
  <c r="L225" i="53"/>
  <c r="K225" i="53"/>
  <c r="J225" i="53"/>
  <c r="I225" i="53"/>
  <c r="H225" i="53"/>
  <c r="G225" i="53"/>
  <c r="F225" i="53"/>
  <c r="E225" i="53"/>
  <c r="D225" i="53"/>
  <c r="C225" i="53"/>
  <c r="AD225" i="53" s="1"/>
  <c r="AC224" i="53"/>
  <c r="AB224" i="53"/>
  <c r="AA224" i="53"/>
  <c r="Z224" i="53"/>
  <c r="Y224" i="53"/>
  <c r="X224" i="53"/>
  <c r="W224" i="53"/>
  <c r="V224" i="53"/>
  <c r="U224" i="53"/>
  <c r="T224" i="53"/>
  <c r="S224" i="53"/>
  <c r="R224" i="53"/>
  <c r="Q224" i="53"/>
  <c r="P224" i="53"/>
  <c r="O224" i="53"/>
  <c r="N224" i="53"/>
  <c r="M224" i="53"/>
  <c r="L224" i="53"/>
  <c r="K224" i="53"/>
  <c r="J224" i="53"/>
  <c r="I224" i="53"/>
  <c r="H224" i="53"/>
  <c r="G224" i="53"/>
  <c r="F224" i="53"/>
  <c r="E224" i="53"/>
  <c r="D224" i="53"/>
  <c r="C224" i="53"/>
  <c r="AD224" i="53" s="1"/>
  <c r="AC223" i="53"/>
  <c r="AB223" i="53"/>
  <c r="AA223" i="53"/>
  <c r="Z223" i="53"/>
  <c r="Y223" i="53"/>
  <c r="X223" i="53"/>
  <c r="W223" i="53"/>
  <c r="V223" i="53"/>
  <c r="U223" i="53"/>
  <c r="T223" i="53"/>
  <c r="S223" i="53"/>
  <c r="R223" i="53"/>
  <c r="Q223" i="53"/>
  <c r="P223" i="53"/>
  <c r="O223" i="53"/>
  <c r="N223" i="53"/>
  <c r="M223" i="53"/>
  <c r="L223" i="53"/>
  <c r="K223" i="53"/>
  <c r="J223" i="53"/>
  <c r="I223" i="53"/>
  <c r="H223" i="53"/>
  <c r="G223" i="53"/>
  <c r="F223" i="53"/>
  <c r="E223" i="53"/>
  <c r="D223" i="53"/>
  <c r="C223" i="53"/>
  <c r="AD223" i="53" s="1"/>
  <c r="AC222" i="53"/>
  <c r="AB222" i="53"/>
  <c r="AA222" i="53"/>
  <c r="Z222" i="53"/>
  <c r="Y222" i="53"/>
  <c r="X222" i="53"/>
  <c r="W222" i="53"/>
  <c r="V222" i="53"/>
  <c r="U222" i="53"/>
  <c r="T222" i="53"/>
  <c r="S222" i="53"/>
  <c r="R222" i="53"/>
  <c r="Q222" i="53"/>
  <c r="P222" i="53"/>
  <c r="O222" i="53"/>
  <c r="N222" i="53"/>
  <c r="M222" i="53"/>
  <c r="L222" i="53"/>
  <c r="K222" i="53"/>
  <c r="J222" i="53"/>
  <c r="I222" i="53"/>
  <c r="H222" i="53"/>
  <c r="G222" i="53"/>
  <c r="F222" i="53"/>
  <c r="E222" i="53"/>
  <c r="D222" i="53"/>
  <c r="C222" i="53"/>
  <c r="AD222" i="53" s="1"/>
  <c r="AC221" i="53"/>
  <c r="AB221" i="53"/>
  <c r="AA221" i="53"/>
  <c r="Z221" i="53"/>
  <c r="Y221" i="53"/>
  <c r="X221" i="53"/>
  <c r="W221" i="53"/>
  <c r="V221" i="53"/>
  <c r="U221" i="53"/>
  <c r="T221" i="53"/>
  <c r="S221" i="53"/>
  <c r="R221" i="53"/>
  <c r="Q221" i="53"/>
  <c r="P221" i="53"/>
  <c r="O221" i="53"/>
  <c r="N221" i="53"/>
  <c r="M221" i="53"/>
  <c r="L221" i="53"/>
  <c r="K221" i="53"/>
  <c r="J221" i="53"/>
  <c r="I221" i="53"/>
  <c r="H221" i="53"/>
  <c r="G221" i="53"/>
  <c r="F221" i="53"/>
  <c r="E221" i="53"/>
  <c r="D221" i="53"/>
  <c r="C221" i="53"/>
  <c r="AD221" i="53" s="1"/>
  <c r="AC220" i="53"/>
  <c r="AB220" i="53"/>
  <c r="AA220" i="53"/>
  <c r="Z220" i="53"/>
  <c r="Y220" i="53"/>
  <c r="X220" i="53"/>
  <c r="W220" i="53"/>
  <c r="V220" i="53"/>
  <c r="U220" i="53"/>
  <c r="T220" i="53"/>
  <c r="S220" i="53"/>
  <c r="R220" i="53"/>
  <c r="Q220" i="53"/>
  <c r="P220" i="53"/>
  <c r="O220" i="53"/>
  <c r="N220" i="53"/>
  <c r="M220" i="53"/>
  <c r="L220" i="53"/>
  <c r="K220" i="53"/>
  <c r="J220" i="53"/>
  <c r="I220" i="53"/>
  <c r="H220" i="53"/>
  <c r="G220" i="53"/>
  <c r="F220" i="53"/>
  <c r="E220" i="53"/>
  <c r="D220" i="53"/>
  <c r="C220" i="53"/>
  <c r="AD220" i="53" s="1"/>
  <c r="AC219" i="53"/>
  <c r="AB219" i="53"/>
  <c r="AA219" i="53"/>
  <c r="Z219" i="53"/>
  <c r="Y219" i="53"/>
  <c r="X219" i="53"/>
  <c r="W219" i="53"/>
  <c r="V219" i="53"/>
  <c r="U219" i="53"/>
  <c r="T219" i="53"/>
  <c r="S219" i="53"/>
  <c r="R219" i="53"/>
  <c r="Q219" i="53"/>
  <c r="P219" i="53"/>
  <c r="O219" i="53"/>
  <c r="N219" i="53"/>
  <c r="M219" i="53"/>
  <c r="L219" i="53"/>
  <c r="K219" i="53"/>
  <c r="J219" i="53"/>
  <c r="I219" i="53"/>
  <c r="H219" i="53"/>
  <c r="G219" i="53"/>
  <c r="F219" i="53"/>
  <c r="E219" i="53"/>
  <c r="D219" i="53"/>
  <c r="C219" i="53"/>
  <c r="AD219" i="53" s="1"/>
  <c r="AC218" i="53"/>
  <c r="AB218" i="53"/>
  <c r="AA218" i="53"/>
  <c r="Z218" i="53"/>
  <c r="Y218" i="53"/>
  <c r="X218" i="53"/>
  <c r="W218" i="53"/>
  <c r="V218" i="53"/>
  <c r="U218" i="53"/>
  <c r="T218" i="53"/>
  <c r="S218" i="53"/>
  <c r="R218" i="53"/>
  <c r="Q218" i="53"/>
  <c r="P218" i="53"/>
  <c r="O218" i="53"/>
  <c r="N218" i="53"/>
  <c r="M218" i="53"/>
  <c r="L218" i="53"/>
  <c r="K218" i="53"/>
  <c r="J218" i="53"/>
  <c r="I218" i="53"/>
  <c r="H218" i="53"/>
  <c r="G218" i="53"/>
  <c r="F218" i="53"/>
  <c r="E218" i="53"/>
  <c r="D218" i="53"/>
  <c r="C218" i="53"/>
  <c r="AD218" i="53" s="1"/>
  <c r="AC217" i="53"/>
  <c r="AB217" i="53"/>
  <c r="AA217" i="53"/>
  <c r="Z217" i="53"/>
  <c r="Y217" i="53"/>
  <c r="X217" i="53"/>
  <c r="W217" i="53"/>
  <c r="V217" i="53"/>
  <c r="U217" i="53"/>
  <c r="T217" i="53"/>
  <c r="S217" i="53"/>
  <c r="R217" i="53"/>
  <c r="Q217" i="53"/>
  <c r="P217" i="53"/>
  <c r="O217" i="53"/>
  <c r="N217" i="53"/>
  <c r="M217" i="53"/>
  <c r="L217" i="53"/>
  <c r="K217" i="53"/>
  <c r="J217" i="53"/>
  <c r="I217" i="53"/>
  <c r="H217" i="53"/>
  <c r="G217" i="53"/>
  <c r="F217" i="53"/>
  <c r="E217" i="53"/>
  <c r="D217" i="53"/>
  <c r="C217" i="53"/>
  <c r="AD217" i="53" s="1"/>
  <c r="AC216" i="53"/>
  <c r="AB216" i="53"/>
  <c r="AA216" i="53"/>
  <c r="Z216" i="53"/>
  <c r="Y216" i="53"/>
  <c r="X216" i="53"/>
  <c r="W216" i="53"/>
  <c r="V216" i="53"/>
  <c r="U216" i="53"/>
  <c r="T216" i="53"/>
  <c r="S216" i="53"/>
  <c r="R216" i="53"/>
  <c r="Q216" i="53"/>
  <c r="P216" i="53"/>
  <c r="O216" i="53"/>
  <c r="N216" i="53"/>
  <c r="M216" i="53"/>
  <c r="L216" i="53"/>
  <c r="K216" i="53"/>
  <c r="J216" i="53"/>
  <c r="I216" i="53"/>
  <c r="H216" i="53"/>
  <c r="G216" i="53"/>
  <c r="F216" i="53"/>
  <c r="E216" i="53"/>
  <c r="D216" i="53"/>
  <c r="C216" i="53"/>
  <c r="AD216" i="53" s="1"/>
  <c r="AC215" i="53"/>
  <c r="AB215" i="53"/>
  <c r="AA215" i="53"/>
  <c r="Z215" i="53"/>
  <c r="Y215" i="53"/>
  <c r="X215" i="53"/>
  <c r="W215" i="53"/>
  <c r="V215" i="53"/>
  <c r="U215" i="53"/>
  <c r="T215" i="53"/>
  <c r="S215" i="53"/>
  <c r="R215" i="53"/>
  <c r="Q215" i="53"/>
  <c r="P215" i="53"/>
  <c r="O215" i="53"/>
  <c r="N215" i="53"/>
  <c r="M215" i="53"/>
  <c r="L215" i="53"/>
  <c r="K215" i="53"/>
  <c r="J215" i="53"/>
  <c r="I215" i="53"/>
  <c r="H215" i="53"/>
  <c r="G215" i="53"/>
  <c r="F215" i="53"/>
  <c r="E215" i="53"/>
  <c r="D215" i="53"/>
  <c r="C215" i="53"/>
  <c r="AD215" i="53" s="1"/>
  <c r="AC214" i="53"/>
  <c r="AB214" i="53"/>
  <c r="AA214" i="53"/>
  <c r="Z214" i="53"/>
  <c r="Y214" i="53"/>
  <c r="X214" i="53"/>
  <c r="W214" i="53"/>
  <c r="V214" i="53"/>
  <c r="U214" i="53"/>
  <c r="T214" i="53"/>
  <c r="S214" i="53"/>
  <c r="R214" i="53"/>
  <c r="Q214" i="53"/>
  <c r="P214" i="53"/>
  <c r="O214" i="53"/>
  <c r="N214" i="53"/>
  <c r="M214" i="53"/>
  <c r="L214" i="53"/>
  <c r="K214" i="53"/>
  <c r="J214" i="53"/>
  <c r="I214" i="53"/>
  <c r="H214" i="53"/>
  <c r="G214" i="53"/>
  <c r="F214" i="53"/>
  <c r="E214" i="53"/>
  <c r="D214" i="53"/>
  <c r="C214" i="53"/>
  <c r="AD214" i="53" s="1"/>
  <c r="AC213" i="53"/>
  <c r="AB213" i="53"/>
  <c r="AA213" i="53"/>
  <c r="Z213" i="53"/>
  <c r="Y213" i="53"/>
  <c r="X213" i="53"/>
  <c r="W213" i="53"/>
  <c r="V213" i="53"/>
  <c r="U213" i="53"/>
  <c r="T213" i="53"/>
  <c r="S213" i="53"/>
  <c r="R213" i="53"/>
  <c r="Q213" i="53"/>
  <c r="P213" i="53"/>
  <c r="O213" i="53"/>
  <c r="N213" i="53"/>
  <c r="M213" i="53"/>
  <c r="L213" i="53"/>
  <c r="K213" i="53"/>
  <c r="J213" i="53"/>
  <c r="I213" i="53"/>
  <c r="H213" i="53"/>
  <c r="G213" i="53"/>
  <c r="F213" i="53"/>
  <c r="E213" i="53"/>
  <c r="D213" i="53"/>
  <c r="C213" i="53"/>
  <c r="AD213" i="53" s="1"/>
  <c r="AC212" i="53"/>
  <c r="AB212" i="53"/>
  <c r="AA212" i="53"/>
  <c r="Z212" i="53"/>
  <c r="Y212" i="53"/>
  <c r="X212" i="53"/>
  <c r="W212" i="53"/>
  <c r="V212" i="53"/>
  <c r="U212" i="53"/>
  <c r="T212" i="53"/>
  <c r="S212" i="53"/>
  <c r="R212" i="53"/>
  <c r="Q212" i="53"/>
  <c r="P212" i="53"/>
  <c r="O212" i="53"/>
  <c r="N212" i="53"/>
  <c r="M212" i="53"/>
  <c r="L212" i="53"/>
  <c r="K212" i="53"/>
  <c r="J212" i="53"/>
  <c r="I212" i="53"/>
  <c r="H212" i="53"/>
  <c r="G212" i="53"/>
  <c r="F212" i="53"/>
  <c r="E212" i="53"/>
  <c r="D212" i="53"/>
  <c r="C212" i="53"/>
  <c r="AD212" i="53" s="1"/>
  <c r="AC211" i="53"/>
  <c r="AB211" i="53"/>
  <c r="AA211" i="53"/>
  <c r="Z211" i="53"/>
  <c r="Y211" i="53"/>
  <c r="X211" i="53"/>
  <c r="W211" i="53"/>
  <c r="V211" i="53"/>
  <c r="U211" i="53"/>
  <c r="T211" i="53"/>
  <c r="S211" i="53"/>
  <c r="R211" i="53"/>
  <c r="Q211" i="53"/>
  <c r="P211" i="53"/>
  <c r="O211" i="53"/>
  <c r="N211" i="53"/>
  <c r="M211" i="53"/>
  <c r="L211" i="53"/>
  <c r="K211" i="53"/>
  <c r="J211" i="53"/>
  <c r="I211" i="53"/>
  <c r="H211" i="53"/>
  <c r="G211" i="53"/>
  <c r="F211" i="53"/>
  <c r="E211" i="53"/>
  <c r="D211" i="53"/>
  <c r="C211" i="53"/>
  <c r="AD211" i="53" s="1"/>
  <c r="AC210" i="53"/>
  <c r="AB210" i="53"/>
  <c r="AA210" i="53"/>
  <c r="Z210" i="53"/>
  <c r="Y210" i="53"/>
  <c r="X210" i="53"/>
  <c r="W210" i="53"/>
  <c r="V210" i="53"/>
  <c r="U210" i="53"/>
  <c r="T210" i="53"/>
  <c r="S210" i="53"/>
  <c r="R210" i="53"/>
  <c r="Q210" i="53"/>
  <c r="P210" i="53"/>
  <c r="O210" i="53"/>
  <c r="N210" i="53"/>
  <c r="M210" i="53"/>
  <c r="L210" i="53"/>
  <c r="K210" i="53"/>
  <c r="J210" i="53"/>
  <c r="I210" i="53"/>
  <c r="H210" i="53"/>
  <c r="G210" i="53"/>
  <c r="F210" i="53"/>
  <c r="E210" i="53"/>
  <c r="D210" i="53"/>
  <c r="C210" i="53"/>
  <c r="AD210" i="53" s="1"/>
  <c r="AC209" i="53"/>
  <c r="AB209" i="53"/>
  <c r="AA209" i="53"/>
  <c r="Z209" i="53"/>
  <c r="Y209" i="53"/>
  <c r="X209" i="53"/>
  <c r="W209" i="53"/>
  <c r="V209" i="53"/>
  <c r="U209" i="53"/>
  <c r="T209" i="53"/>
  <c r="S209" i="53"/>
  <c r="R209" i="53"/>
  <c r="Q209" i="53"/>
  <c r="P209" i="53"/>
  <c r="O209" i="53"/>
  <c r="N209" i="53"/>
  <c r="M209" i="53"/>
  <c r="L209" i="53"/>
  <c r="K209" i="53"/>
  <c r="J209" i="53"/>
  <c r="I209" i="53"/>
  <c r="H209" i="53"/>
  <c r="G209" i="53"/>
  <c r="F209" i="53"/>
  <c r="E209" i="53"/>
  <c r="D209" i="53"/>
  <c r="C209" i="53"/>
  <c r="AD209" i="53" s="1"/>
  <c r="AC208" i="53"/>
  <c r="AB208" i="53"/>
  <c r="AA208" i="53"/>
  <c r="Z208" i="53"/>
  <c r="Y208" i="53"/>
  <c r="X208" i="53"/>
  <c r="W208" i="53"/>
  <c r="V208" i="53"/>
  <c r="U208" i="53"/>
  <c r="T208" i="53"/>
  <c r="S208" i="53"/>
  <c r="R208" i="53"/>
  <c r="Q208" i="53"/>
  <c r="P208" i="53"/>
  <c r="O208" i="53"/>
  <c r="N208" i="53"/>
  <c r="M208" i="53"/>
  <c r="L208" i="53"/>
  <c r="K208" i="53"/>
  <c r="J208" i="53"/>
  <c r="I208" i="53"/>
  <c r="H208" i="53"/>
  <c r="G208" i="53"/>
  <c r="F208" i="53"/>
  <c r="E208" i="53"/>
  <c r="D208" i="53"/>
  <c r="C208" i="53"/>
  <c r="AD208" i="53" s="1"/>
  <c r="AC207" i="53"/>
  <c r="AB207" i="53"/>
  <c r="AA207" i="53"/>
  <c r="Z207" i="53"/>
  <c r="Y207" i="53"/>
  <c r="X207" i="53"/>
  <c r="W207" i="53"/>
  <c r="V207" i="53"/>
  <c r="U207" i="53"/>
  <c r="T207" i="53"/>
  <c r="S207" i="53"/>
  <c r="R207" i="53"/>
  <c r="Q207" i="53"/>
  <c r="P207" i="53"/>
  <c r="O207" i="53"/>
  <c r="N207" i="53"/>
  <c r="M207" i="53"/>
  <c r="L207" i="53"/>
  <c r="K207" i="53"/>
  <c r="J207" i="53"/>
  <c r="I207" i="53"/>
  <c r="H207" i="53"/>
  <c r="G207" i="53"/>
  <c r="F207" i="53"/>
  <c r="E207" i="53"/>
  <c r="D207" i="53"/>
  <c r="C207" i="53"/>
  <c r="AD207" i="53" s="1"/>
  <c r="AC206" i="53"/>
  <c r="AB206" i="53"/>
  <c r="AA206" i="53"/>
  <c r="Z206" i="53"/>
  <c r="Y206" i="53"/>
  <c r="X206" i="53"/>
  <c r="W206" i="53"/>
  <c r="V206" i="53"/>
  <c r="U206" i="53"/>
  <c r="T206" i="53"/>
  <c r="S206" i="53"/>
  <c r="R206" i="53"/>
  <c r="Q206" i="53"/>
  <c r="P206" i="53"/>
  <c r="O206" i="53"/>
  <c r="N206" i="53"/>
  <c r="M206" i="53"/>
  <c r="L206" i="53"/>
  <c r="K206" i="53"/>
  <c r="J206" i="53"/>
  <c r="I206" i="53"/>
  <c r="H206" i="53"/>
  <c r="G206" i="53"/>
  <c r="F206" i="53"/>
  <c r="E206" i="53"/>
  <c r="D206" i="53"/>
  <c r="C206" i="53"/>
  <c r="AD206" i="53" s="1"/>
  <c r="AC205" i="53"/>
  <c r="AB205" i="53"/>
  <c r="AA205" i="53"/>
  <c r="Z205" i="53"/>
  <c r="Y205" i="53"/>
  <c r="X205" i="53"/>
  <c r="W205" i="53"/>
  <c r="V205" i="53"/>
  <c r="U205" i="53"/>
  <c r="T205" i="53"/>
  <c r="S205" i="53"/>
  <c r="R205" i="53"/>
  <c r="Q205" i="53"/>
  <c r="P205" i="53"/>
  <c r="O205" i="53"/>
  <c r="N205" i="53"/>
  <c r="M205" i="53"/>
  <c r="L205" i="53"/>
  <c r="K205" i="53"/>
  <c r="J205" i="53"/>
  <c r="I205" i="53"/>
  <c r="H205" i="53"/>
  <c r="G205" i="53"/>
  <c r="F205" i="53"/>
  <c r="E205" i="53"/>
  <c r="D205" i="53"/>
  <c r="C205" i="53"/>
  <c r="AD205" i="53" s="1"/>
  <c r="AC204" i="53"/>
  <c r="AB204" i="53"/>
  <c r="AA204" i="53"/>
  <c r="Z204" i="53"/>
  <c r="Y204" i="53"/>
  <c r="X204" i="53"/>
  <c r="W204" i="53"/>
  <c r="V204" i="53"/>
  <c r="U204" i="53"/>
  <c r="T204" i="53"/>
  <c r="S204" i="53"/>
  <c r="R204" i="53"/>
  <c r="Q204" i="53"/>
  <c r="P204" i="53"/>
  <c r="O204" i="53"/>
  <c r="N204" i="53"/>
  <c r="M204" i="53"/>
  <c r="L204" i="53"/>
  <c r="K204" i="53"/>
  <c r="J204" i="53"/>
  <c r="I204" i="53"/>
  <c r="H204" i="53"/>
  <c r="G204" i="53"/>
  <c r="F204" i="53"/>
  <c r="E204" i="53"/>
  <c r="D204" i="53"/>
  <c r="C204" i="53"/>
  <c r="AD204" i="53" s="1"/>
  <c r="AC203" i="53"/>
  <c r="AB203" i="53"/>
  <c r="AA203" i="53"/>
  <c r="Z203" i="53"/>
  <c r="Y203" i="53"/>
  <c r="X203" i="53"/>
  <c r="W203" i="53"/>
  <c r="V203" i="53"/>
  <c r="U203" i="53"/>
  <c r="T203" i="53"/>
  <c r="S203" i="53"/>
  <c r="R203" i="53"/>
  <c r="Q203" i="53"/>
  <c r="P203" i="53"/>
  <c r="O203" i="53"/>
  <c r="N203" i="53"/>
  <c r="M203" i="53"/>
  <c r="L203" i="53"/>
  <c r="K203" i="53"/>
  <c r="J203" i="53"/>
  <c r="I203" i="53"/>
  <c r="H203" i="53"/>
  <c r="G203" i="53"/>
  <c r="F203" i="53"/>
  <c r="E203" i="53"/>
  <c r="D203" i="53"/>
  <c r="C203" i="53"/>
  <c r="AD203" i="53" s="1"/>
  <c r="AC202" i="53"/>
  <c r="AB202" i="53"/>
  <c r="AA202" i="53"/>
  <c r="Z202" i="53"/>
  <c r="Y202" i="53"/>
  <c r="X202" i="53"/>
  <c r="W202" i="53"/>
  <c r="V202" i="53"/>
  <c r="U202" i="53"/>
  <c r="T202" i="53"/>
  <c r="S202" i="53"/>
  <c r="R202" i="53"/>
  <c r="Q202" i="53"/>
  <c r="P202" i="53"/>
  <c r="O202" i="53"/>
  <c r="N202" i="53"/>
  <c r="M202" i="53"/>
  <c r="L202" i="53"/>
  <c r="K202" i="53"/>
  <c r="J202" i="53"/>
  <c r="I202" i="53"/>
  <c r="H202" i="53"/>
  <c r="G202" i="53"/>
  <c r="F202" i="53"/>
  <c r="E202" i="53"/>
  <c r="D202" i="53"/>
  <c r="C202" i="53"/>
  <c r="AD202" i="53" s="1"/>
  <c r="AC201" i="53"/>
  <c r="AB201" i="53"/>
  <c r="AA201" i="53"/>
  <c r="Z201" i="53"/>
  <c r="Y201" i="53"/>
  <c r="X201" i="53"/>
  <c r="W201" i="53"/>
  <c r="V201" i="53"/>
  <c r="U201" i="53"/>
  <c r="T201" i="53"/>
  <c r="S201" i="53"/>
  <c r="R201" i="53"/>
  <c r="Q201" i="53"/>
  <c r="P201" i="53"/>
  <c r="O201" i="53"/>
  <c r="N201" i="53"/>
  <c r="M201" i="53"/>
  <c r="L201" i="53"/>
  <c r="K201" i="53"/>
  <c r="J201" i="53"/>
  <c r="I201" i="53"/>
  <c r="H201" i="53"/>
  <c r="G201" i="53"/>
  <c r="F201" i="53"/>
  <c r="E201" i="53"/>
  <c r="D201" i="53"/>
  <c r="C201" i="53"/>
  <c r="AD201" i="53" s="1"/>
  <c r="AC200" i="53"/>
  <c r="AB200" i="53"/>
  <c r="AA200" i="53"/>
  <c r="Z200" i="53"/>
  <c r="Y200" i="53"/>
  <c r="X200" i="53"/>
  <c r="W200" i="53"/>
  <c r="V200" i="53"/>
  <c r="U200" i="53"/>
  <c r="T200" i="53"/>
  <c r="S200" i="53"/>
  <c r="R200" i="53"/>
  <c r="Q200" i="53"/>
  <c r="P200" i="53"/>
  <c r="O200" i="53"/>
  <c r="N200" i="53"/>
  <c r="M200" i="53"/>
  <c r="L200" i="53"/>
  <c r="K200" i="53"/>
  <c r="J200" i="53"/>
  <c r="I200" i="53"/>
  <c r="H200" i="53"/>
  <c r="G200" i="53"/>
  <c r="F200" i="53"/>
  <c r="E200" i="53"/>
  <c r="D200" i="53"/>
  <c r="C200" i="53"/>
  <c r="AD200" i="53" s="1"/>
  <c r="AC199" i="53"/>
  <c r="AB199" i="53"/>
  <c r="AA199" i="53"/>
  <c r="Z199" i="53"/>
  <c r="Y199" i="53"/>
  <c r="X199" i="53"/>
  <c r="W199" i="53"/>
  <c r="V199" i="53"/>
  <c r="U199" i="53"/>
  <c r="T199" i="53"/>
  <c r="S199" i="53"/>
  <c r="R199" i="53"/>
  <c r="Q199" i="53"/>
  <c r="P199" i="53"/>
  <c r="O199" i="53"/>
  <c r="N199" i="53"/>
  <c r="M199" i="53"/>
  <c r="L199" i="53"/>
  <c r="K199" i="53"/>
  <c r="J199" i="53"/>
  <c r="I199" i="53"/>
  <c r="H199" i="53"/>
  <c r="G199" i="53"/>
  <c r="F199" i="53"/>
  <c r="E199" i="53"/>
  <c r="D199" i="53"/>
  <c r="C199" i="53"/>
  <c r="AD199" i="53" s="1"/>
  <c r="AC198" i="53"/>
  <c r="AB198" i="53"/>
  <c r="AA198" i="53"/>
  <c r="Z198" i="53"/>
  <c r="Y198" i="53"/>
  <c r="X198" i="53"/>
  <c r="W198" i="53"/>
  <c r="V198" i="53"/>
  <c r="U198" i="53"/>
  <c r="T198" i="53"/>
  <c r="S198" i="53"/>
  <c r="R198" i="53"/>
  <c r="Q198" i="53"/>
  <c r="P198" i="53"/>
  <c r="O198" i="53"/>
  <c r="N198" i="53"/>
  <c r="M198" i="53"/>
  <c r="L198" i="53"/>
  <c r="K198" i="53"/>
  <c r="J198" i="53"/>
  <c r="I198" i="53"/>
  <c r="H198" i="53"/>
  <c r="G198" i="53"/>
  <c r="F198" i="53"/>
  <c r="E198" i="53"/>
  <c r="D198" i="53"/>
  <c r="C198" i="53"/>
  <c r="AD198" i="53" s="1"/>
  <c r="AC197" i="53"/>
  <c r="AB197" i="53"/>
  <c r="AA197" i="53"/>
  <c r="Z197" i="53"/>
  <c r="Y197" i="53"/>
  <c r="X197" i="53"/>
  <c r="W197" i="53"/>
  <c r="V197" i="53"/>
  <c r="U197" i="53"/>
  <c r="T197" i="53"/>
  <c r="S197" i="53"/>
  <c r="R197" i="53"/>
  <c r="Q197" i="53"/>
  <c r="P197" i="53"/>
  <c r="O197" i="53"/>
  <c r="N197" i="53"/>
  <c r="M197" i="53"/>
  <c r="L197" i="53"/>
  <c r="K197" i="53"/>
  <c r="J197" i="53"/>
  <c r="I197" i="53"/>
  <c r="H197" i="53"/>
  <c r="G197" i="53"/>
  <c r="F197" i="53"/>
  <c r="E197" i="53"/>
  <c r="D197" i="53"/>
  <c r="C197" i="53"/>
  <c r="AD197" i="53" s="1"/>
  <c r="AC196" i="53"/>
  <c r="AB196" i="53"/>
  <c r="AA196" i="53"/>
  <c r="Z196" i="53"/>
  <c r="Y196" i="53"/>
  <c r="X196" i="53"/>
  <c r="W196" i="53"/>
  <c r="V196" i="53"/>
  <c r="U196" i="53"/>
  <c r="T196" i="53"/>
  <c r="S196" i="53"/>
  <c r="R196" i="53"/>
  <c r="Q196" i="53"/>
  <c r="P196" i="53"/>
  <c r="O196" i="53"/>
  <c r="N196" i="53"/>
  <c r="M196" i="53"/>
  <c r="L196" i="53"/>
  <c r="K196" i="53"/>
  <c r="J196" i="53"/>
  <c r="I196" i="53"/>
  <c r="H196" i="53"/>
  <c r="G196" i="53"/>
  <c r="F196" i="53"/>
  <c r="E196" i="53"/>
  <c r="D196" i="53"/>
  <c r="C196" i="53"/>
  <c r="AD196" i="53" s="1"/>
  <c r="AC195" i="53"/>
  <c r="AB195" i="53"/>
  <c r="AA195" i="53"/>
  <c r="Z195" i="53"/>
  <c r="Y195" i="53"/>
  <c r="X195" i="53"/>
  <c r="W195" i="53"/>
  <c r="V195" i="53"/>
  <c r="U195" i="53"/>
  <c r="T195" i="53"/>
  <c r="S195" i="53"/>
  <c r="R195" i="53"/>
  <c r="Q195" i="53"/>
  <c r="P195" i="53"/>
  <c r="O195" i="53"/>
  <c r="N195" i="53"/>
  <c r="M195" i="53"/>
  <c r="L195" i="53"/>
  <c r="K195" i="53"/>
  <c r="J195" i="53"/>
  <c r="I195" i="53"/>
  <c r="H195" i="53"/>
  <c r="G195" i="53"/>
  <c r="F195" i="53"/>
  <c r="E195" i="53"/>
  <c r="D195" i="53"/>
  <c r="C195" i="53"/>
  <c r="AD195" i="53" s="1"/>
  <c r="AC194" i="53"/>
  <c r="AB194" i="53"/>
  <c r="AA194" i="53"/>
  <c r="Z194" i="53"/>
  <c r="Y194" i="53"/>
  <c r="X194" i="53"/>
  <c r="W194" i="53"/>
  <c r="V194" i="53"/>
  <c r="U194" i="53"/>
  <c r="T194" i="53"/>
  <c r="S194" i="53"/>
  <c r="R194" i="53"/>
  <c r="Q194" i="53"/>
  <c r="P194" i="53"/>
  <c r="O194" i="53"/>
  <c r="N194" i="53"/>
  <c r="M194" i="53"/>
  <c r="L194" i="53"/>
  <c r="K194" i="53"/>
  <c r="J194" i="53"/>
  <c r="I194" i="53"/>
  <c r="H194" i="53"/>
  <c r="G194" i="53"/>
  <c r="F194" i="53"/>
  <c r="E194" i="53"/>
  <c r="D194" i="53"/>
  <c r="C194" i="53"/>
  <c r="AD194" i="53" s="1"/>
  <c r="AC193" i="53"/>
  <c r="AB193" i="53"/>
  <c r="AA193" i="53"/>
  <c r="Z193" i="53"/>
  <c r="Y193" i="53"/>
  <c r="X193" i="53"/>
  <c r="W193" i="53"/>
  <c r="V193" i="53"/>
  <c r="U193" i="53"/>
  <c r="T193" i="53"/>
  <c r="S193" i="53"/>
  <c r="R193" i="53"/>
  <c r="Q193" i="53"/>
  <c r="P193" i="53"/>
  <c r="O193" i="53"/>
  <c r="N193" i="53"/>
  <c r="M193" i="53"/>
  <c r="L193" i="53"/>
  <c r="K193" i="53"/>
  <c r="J193" i="53"/>
  <c r="I193" i="53"/>
  <c r="H193" i="53"/>
  <c r="G193" i="53"/>
  <c r="F193" i="53"/>
  <c r="E193" i="53"/>
  <c r="D193" i="53"/>
  <c r="C193" i="53"/>
  <c r="AD193" i="53" s="1"/>
  <c r="AC192" i="53"/>
  <c r="AB192" i="53"/>
  <c r="AA192" i="53"/>
  <c r="Z192" i="53"/>
  <c r="Y192" i="53"/>
  <c r="X192" i="53"/>
  <c r="W192" i="53"/>
  <c r="V192" i="53"/>
  <c r="U192" i="53"/>
  <c r="T192" i="53"/>
  <c r="S192" i="53"/>
  <c r="R192" i="53"/>
  <c r="Q192" i="53"/>
  <c r="P192" i="53"/>
  <c r="O192" i="53"/>
  <c r="N192" i="53"/>
  <c r="M192" i="53"/>
  <c r="L192" i="53"/>
  <c r="K192" i="53"/>
  <c r="J192" i="53"/>
  <c r="I192" i="53"/>
  <c r="H192" i="53"/>
  <c r="G192" i="53"/>
  <c r="F192" i="53"/>
  <c r="E192" i="53"/>
  <c r="D192" i="53"/>
  <c r="C192" i="53"/>
  <c r="AD192" i="53" s="1"/>
  <c r="AC191" i="53"/>
  <c r="AB191" i="53"/>
  <c r="AA191" i="53"/>
  <c r="Z191" i="53"/>
  <c r="Y191" i="53"/>
  <c r="X191" i="53"/>
  <c r="W191" i="53"/>
  <c r="V191" i="53"/>
  <c r="U191" i="53"/>
  <c r="T191" i="53"/>
  <c r="S191" i="53"/>
  <c r="R191" i="53"/>
  <c r="Q191" i="53"/>
  <c r="P191" i="53"/>
  <c r="O191" i="53"/>
  <c r="N191" i="53"/>
  <c r="M191" i="53"/>
  <c r="L191" i="53"/>
  <c r="K191" i="53"/>
  <c r="J191" i="53"/>
  <c r="I191" i="53"/>
  <c r="H191" i="53"/>
  <c r="G191" i="53"/>
  <c r="F191" i="53"/>
  <c r="E191" i="53"/>
  <c r="D191" i="53"/>
  <c r="C191" i="53"/>
  <c r="AD191" i="53" s="1"/>
  <c r="AC190" i="53"/>
  <c r="AB190" i="53"/>
  <c r="AA190" i="53"/>
  <c r="Z190" i="53"/>
  <c r="Y190" i="53"/>
  <c r="X190" i="53"/>
  <c r="W190" i="53"/>
  <c r="V190" i="53"/>
  <c r="U190" i="53"/>
  <c r="T190" i="53"/>
  <c r="S190" i="53"/>
  <c r="R190" i="53"/>
  <c r="Q190" i="53"/>
  <c r="P190" i="53"/>
  <c r="O190" i="53"/>
  <c r="N190" i="53"/>
  <c r="M190" i="53"/>
  <c r="L190" i="53"/>
  <c r="K190" i="53"/>
  <c r="J190" i="53"/>
  <c r="I190" i="53"/>
  <c r="H190" i="53"/>
  <c r="G190" i="53"/>
  <c r="F190" i="53"/>
  <c r="E190" i="53"/>
  <c r="D190" i="53"/>
  <c r="C190" i="53"/>
  <c r="AD190" i="53" s="1"/>
  <c r="AC189" i="53"/>
  <c r="AB189" i="53"/>
  <c r="AA189" i="53"/>
  <c r="Z189" i="53"/>
  <c r="Y189" i="53"/>
  <c r="X189" i="53"/>
  <c r="W189" i="53"/>
  <c r="V189" i="53"/>
  <c r="U189" i="53"/>
  <c r="T189" i="53"/>
  <c r="S189" i="53"/>
  <c r="R189" i="53"/>
  <c r="Q189" i="53"/>
  <c r="P189" i="53"/>
  <c r="O189" i="53"/>
  <c r="N189" i="53"/>
  <c r="M189" i="53"/>
  <c r="L189" i="53"/>
  <c r="K189" i="53"/>
  <c r="J189" i="53"/>
  <c r="I189" i="53"/>
  <c r="H189" i="53"/>
  <c r="G189" i="53"/>
  <c r="F189" i="53"/>
  <c r="E189" i="53"/>
  <c r="D189" i="53"/>
  <c r="C189" i="53"/>
  <c r="AD189" i="53" s="1"/>
  <c r="AC188" i="53"/>
  <c r="AB188" i="53"/>
  <c r="AA188" i="53"/>
  <c r="Z188" i="53"/>
  <c r="Y188" i="53"/>
  <c r="X188" i="53"/>
  <c r="W188" i="53"/>
  <c r="V188" i="53"/>
  <c r="U188" i="53"/>
  <c r="T188" i="53"/>
  <c r="S188" i="53"/>
  <c r="R188" i="53"/>
  <c r="Q188" i="53"/>
  <c r="P188" i="53"/>
  <c r="O188" i="53"/>
  <c r="N188" i="53"/>
  <c r="M188" i="53"/>
  <c r="L188" i="53"/>
  <c r="K188" i="53"/>
  <c r="J188" i="53"/>
  <c r="I188" i="53"/>
  <c r="H188" i="53"/>
  <c r="G188" i="53"/>
  <c r="F188" i="53"/>
  <c r="E188" i="53"/>
  <c r="D188" i="53"/>
  <c r="C188" i="53"/>
  <c r="AD188" i="53" s="1"/>
  <c r="AC187" i="53"/>
  <c r="AB187" i="53"/>
  <c r="AA187" i="53"/>
  <c r="Z187" i="53"/>
  <c r="Y187" i="53"/>
  <c r="X187" i="53"/>
  <c r="W187" i="53"/>
  <c r="V187" i="53"/>
  <c r="U187" i="53"/>
  <c r="T187" i="53"/>
  <c r="S187" i="53"/>
  <c r="R187" i="53"/>
  <c r="Q187" i="53"/>
  <c r="P187" i="53"/>
  <c r="O187" i="53"/>
  <c r="N187" i="53"/>
  <c r="M187" i="53"/>
  <c r="L187" i="53"/>
  <c r="K187" i="53"/>
  <c r="J187" i="53"/>
  <c r="I187" i="53"/>
  <c r="H187" i="53"/>
  <c r="G187" i="53"/>
  <c r="F187" i="53"/>
  <c r="E187" i="53"/>
  <c r="D187" i="53"/>
  <c r="C187" i="53"/>
  <c r="AD187" i="53" s="1"/>
  <c r="AC186" i="53"/>
  <c r="AB186" i="53"/>
  <c r="AA186" i="53"/>
  <c r="Z186" i="53"/>
  <c r="Y186" i="53"/>
  <c r="X186" i="53"/>
  <c r="W186" i="53"/>
  <c r="V186" i="53"/>
  <c r="U186" i="53"/>
  <c r="T186" i="53"/>
  <c r="S186" i="53"/>
  <c r="R186" i="53"/>
  <c r="Q186" i="53"/>
  <c r="P186" i="53"/>
  <c r="O186" i="53"/>
  <c r="N186" i="53"/>
  <c r="M186" i="53"/>
  <c r="L186" i="53"/>
  <c r="K186" i="53"/>
  <c r="J186" i="53"/>
  <c r="I186" i="53"/>
  <c r="H186" i="53"/>
  <c r="G186" i="53"/>
  <c r="F186" i="53"/>
  <c r="E186" i="53"/>
  <c r="D186" i="53"/>
  <c r="C186" i="53"/>
  <c r="AD186" i="53" s="1"/>
  <c r="AC185" i="53"/>
  <c r="AB185" i="53"/>
  <c r="AA185" i="53"/>
  <c r="Z185" i="53"/>
  <c r="Y185" i="53"/>
  <c r="X185" i="53"/>
  <c r="W185" i="53"/>
  <c r="V185" i="53"/>
  <c r="U185" i="53"/>
  <c r="T185" i="53"/>
  <c r="S185" i="53"/>
  <c r="R185" i="53"/>
  <c r="Q185" i="53"/>
  <c r="P185" i="53"/>
  <c r="O185" i="53"/>
  <c r="N185" i="53"/>
  <c r="M185" i="53"/>
  <c r="L185" i="53"/>
  <c r="K185" i="53"/>
  <c r="J185" i="53"/>
  <c r="I185" i="53"/>
  <c r="H185" i="53"/>
  <c r="G185" i="53"/>
  <c r="F185" i="53"/>
  <c r="E185" i="53"/>
  <c r="D185" i="53"/>
  <c r="C185" i="53"/>
  <c r="AD185" i="53" s="1"/>
  <c r="AC184" i="53"/>
  <c r="AB184" i="53"/>
  <c r="AA184" i="53"/>
  <c r="Z184" i="53"/>
  <c r="Y184" i="53"/>
  <c r="X184" i="53"/>
  <c r="W184" i="53"/>
  <c r="V184" i="53"/>
  <c r="U184" i="53"/>
  <c r="T184" i="53"/>
  <c r="S184" i="53"/>
  <c r="R184" i="53"/>
  <c r="Q184" i="53"/>
  <c r="P184" i="53"/>
  <c r="O184" i="53"/>
  <c r="N184" i="53"/>
  <c r="M184" i="53"/>
  <c r="L184" i="53"/>
  <c r="K184" i="53"/>
  <c r="J184" i="53"/>
  <c r="I184" i="53"/>
  <c r="H184" i="53"/>
  <c r="G184" i="53"/>
  <c r="F184" i="53"/>
  <c r="E184" i="53"/>
  <c r="D184" i="53"/>
  <c r="C184" i="53"/>
  <c r="AD184" i="53" s="1"/>
  <c r="AC183" i="53"/>
  <c r="AB183" i="53"/>
  <c r="AA183" i="53"/>
  <c r="Z183" i="53"/>
  <c r="Y183" i="53"/>
  <c r="X183" i="53"/>
  <c r="W183" i="53"/>
  <c r="V183" i="53"/>
  <c r="U183" i="53"/>
  <c r="T183" i="53"/>
  <c r="S183" i="53"/>
  <c r="R183" i="53"/>
  <c r="Q183" i="53"/>
  <c r="P183" i="53"/>
  <c r="O183" i="53"/>
  <c r="N183" i="53"/>
  <c r="M183" i="53"/>
  <c r="L183" i="53"/>
  <c r="K183" i="53"/>
  <c r="J183" i="53"/>
  <c r="I183" i="53"/>
  <c r="H183" i="53"/>
  <c r="G183" i="53"/>
  <c r="F183" i="53"/>
  <c r="E183" i="53"/>
  <c r="D183" i="53"/>
  <c r="C183" i="53"/>
  <c r="AD183" i="53" s="1"/>
  <c r="AC182" i="53"/>
  <c r="AB182" i="53"/>
  <c r="AA182" i="53"/>
  <c r="Z182" i="53"/>
  <c r="Y182" i="53"/>
  <c r="X182" i="53"/>
  <c r="W182" i="53"/>
  <c r="V182" i="53"/>
  <c r="U182" i="53"/>
  <c r="T182" i="53"/>
  <c r="S182" i="53"/>
  <c r="R182" i="53"/>
  <c r="Q182" i="53"/>
  <c r="P182" i="53"/>
  <c r="O182" i="53"/>
  <c r="N182" i="53"/>
  <c r="M182" i="53"/>
  <c r="L182" i="53"/>
  <c r="K182" i="53"/>
  <c r="J182" i="53"/>
  <c r="I182" i="53"/>
  <c r="H182" i="53"/>
  <c r="G182" i="53"/>
  <c r="F182" i="53"/>
  <c r="E182" i="53"/>
  <c r="D182" i="53"/>
  <c r="C182" i="53"/>
  <c r="AD182" i="53" s="1"/>
  <c r="AC181" i="53"/>
  <c r="AB181" i="53"/>
  <c r="AA181" i="53"/>
  <c r="Z181" i="53"/>
  <c r="Y181" i="53"/>
  <c r="X181" i="53"/>
  <c r="W181" i="53"/>
  <c r="V181" i="53"/>
  <c r="U181" i="53"/>
  <c r="T181" i="53"/>
  <c r="S181" i="53"/>
  <c r="R181" i="53"/>
  <c r="Q181" i="53"/>
  <c r="P181" i="53"/>
  <c r="O181" i="53"/>
  <c r="N181" i="53"/>
  <c r="M181" i="53"/>
  <c r="L181" i="53"/>
  <c r="K181" i="53"/>
  <c r="J181" i="53"/>
  <c r="I181" i="53"/>
  <c r="H181" i="53"/>
  <c r="G181" i="53"/>
  <c r="F181" i="53"/>
  <c r="E181" i="53"/>
  <c r="D181" i="53"/>
  <c r="C181" i="53"/>
  <c r="AD181" i="53" s="1"/>
  <c r="AC180" i="53"/>
  <c r="AB180" i="53"/>
  <c r="AA180" i="53"/>
  <c r="Z180" i="53"/>
  <c r="Y180" i="53"/>
  <c r="X180" i="53"/>
  <c r="W180" i="53"/>
  <c r="V180" i="53"/>
  <c r="U180" i="53"/>
  <c r="T180" i="53"/>
  <c r="S180" i="53"/>
  <c r="R180" i="53"/>
  <c r="Q180" i="53"/>
  <c r="P180" i="53"/>
  <c r="O180" i="53"/>
  <c r="N180" i="53"/>
  <c r="M180" i="53"/>
  <c r="L180" i="53"/>
  <c r="K180" i="53"/>
  <c r="J180" i="53"/>
  <c r="I180" i="53"/>
  <c r="H180" i="53"/>
  <c r="G180" i="53"/>
  <c r="F180" i="53"/>
  <c r="E180" i="53"/>
  <c r="D180" i="53"/>
  <c r="C180" i="53"/>
  <c r="AD180" i="53" s="1"/>
  <c r="AC179" i="53"/>
  <c r="AB179" i="53"/>
  <c r="AA179" i="53"/>
  <c r="Z179" i="53"/>
  <c r="Y179" i="53"/>
  <c r="X179" i="53"/>
  <c r="W179" i="53"/>
  <c r="V179" i="53"/>
  <c r="U179" i="53"/>
  <c r="T179" i="53"/>
  <c r="S179" i="53"/>
  <c r="R179" i="53"/>
  <c r="Q179" i="53"/>
  <c r="P179" i="53"/>
  <c r="O179" i="53"/>
  <c r="N179" i="53"/>
  <c r="M179" i="53"/>
  <c r="L179" i="53"/>
  <c r="K179" i="53"/>
  <c r="J179" i="53"/>
  <c r="I179" i="53"/>
  <c r="H179" i="53"/>
  <c r="G179" i="53"/>
  <c r="F179" i="53"/>
  <c r="E179" i="53"/>
  <c r="D179" i="53"/>
  <c r="C179" i="53"/>
  <c r="AD179" i="53" s="1"/>
  <c r="AC178" i="53"/>
  <c r="AB178" i="53"/>
  <c r="AA178" i="53"/>
  <c r="Z178" i="53"/>
  <c r="Y178" i="53"/>
  <c r="X178" i="53"/>
  <c r="W178" i="53"/>
  <c r="V178" i="53"/>
  <c r="U178" i="53"/>
  <c r="T178" i="53"/>
  <c r="S178" i="53"/>
  <c r="R178" i="53"/>
  <c r="Q178" i="53"/>
  <c r="P178" i="53"/>
  <c r="O178" i="53"/>
  <c r="N178" i="53"/>
  <c r="M178" i="53"/>
  <c r="L178" i="53"/>
  <c r="K178" i="53"/>
  <c r="J178" i="53"/>
  <c r="I178" i="53"/>
  <c r="H178" i="53"/>
  <c r="G178" i="53"/>
  <c r="F178" i="53"/>
  <c r="E178" i="53"/>
  <c r="D178" i="53"/>
  <c r="C178" i="53"/>
  <c r="AD178" i="53" s="1"/>
  <c r="AC177" i="53"/>
  <c r="AB177" i="53"/>
  <c r="AA177" i="53"/>
  <c r="Z177" i="53"/>
  <c r="Y177" i="53"/>
  <c r="X177" i="53"/>
  <c r="W177" i="53"/>
  <c r="V177" i="53"/>
  <c r="U177" i="53"/>
  <c r="T177" i="53"/>
  <c r="S177" i="53"/>
  <c r="R177" i="53"/>
  <c r="Q177" i="53"/>
  <c r="P177" i="53"/>
  <c r="O177" i="53"/>
  <c r="N177" i="53"/>
  <c r="M177" i="53"/>
  <c r="L177" i="53"/>
  <c r="K177" i="53"/>
  <c r="J177" i="53"/>
  <c r="I177" i="53"/>
  <c r="H177" i="53"/>
  <c r="G177" i="53"/>
  <c r="F177" i="53"/>
  <c r="E177" i="53"/>
  <c r="D177" i="53"/>
  <c r="C177" i="53"/>
  <c r="AD177" i="53" s="1"/>
  <c r="AC176" i="53"/>
  <c r="AB176" i="53"/>
  <c r="AA176" i="53"/>
  <c r="Z176" i="53"/>
  <c r="Y176" i="53"/>
  <c r="X176" i="53"/>
  <c r="W176" i="53"/>
  <c r="V176" i="53"/>
  <c r="U176" i="53"/>
  <c r="T176" i="53"/>
  <c r="S176" i="53"/>
  <c r="R176" i="53"/>
  <c r="Q176" i="53"/>
  <c r="P176" i="53"/>
  <c r="O176" i="53"/>
  <c r="N176" i="53"/>
  <c r="M176" i="53"/>
  <c r="L176" i="53"/>
  <c r="K176" i="53"/>
  <c r="J176" i="53"/>
  <c r="I176" i="53"/>
  <c r="H176" i="53"/>
  <c r="G176" i="53"/>
  <c r="F176" i="53"/>
  <c r="E176" i="53"/>
  <c r="D176" i="53"/>
  <c r="C176" i="53"/>
  <c r="AD176" i="53" s="1"/>
  <c r="AC175" i="53"/>
  <c r="AB175" i="53"/>
  <c r="AA175" i="53"/>
  <c r="Z175" i="53"/>
  <c r="Y175" i="53"/>
  <c r="X175" i="53"/>
  <c r="W175" i="53"/>
  <c r="V175" i="53"/>
  <c r="U175" i="53"/>
  <c r="T175" i="53"/>
  <c r="S175" i="53"/>
  <c r="R175" i="53"/>
  <c r="Q175" i="53"/>
  <c r="P175" i="53"/>
  <c r="O175" i="53"/>
  <c r="N175" i="53"/>
  <c r="M175" i="53"/>
  <c r="L175" i="53"/>
  <c r="K175" i="53"/>
  <c r="J175" i="53"/>
  <c r="I175" i="53"/>
  <c r="H175" i="53"/>
  <c r="G175" i="53"/>
  <c r="F175" i="53"/>
  <c r="E175" i="53"/>
  <c r="D175" i="53"/>
  <c r="C175" i="53"/>
  <c r="AD175" i="53" s="1"/>
  <c r="AC174" i="53"/>
  <c r="AB174" i="53"/>
  <c r="AA174" i="53"/>
  <c r="Z174" i="53"/>
  <c r="Y174" i="53"/>
  <c r="X174" i="53"/>
  <c r="W174" i="53"/>
  <c r="V174" i="53"/>
  <c r="U174" i="53"/>
  <c r="T174" i="53"/>
  <c r="S174" i="53"/>
  <c r="R174" i="53"/>
  <c r="Q174" i="53"/>
  <c r="P174" i="53"/>
  <c r="O174" i="53"/>
  <c r="N174" i="53"/>
  <c r="M174" i="53"/>
  <c r="L174" i="53"/>
  <c r="K174" i="53"/>
  <c r="J174" i="53"/>
  <c r="I174" i="53"/>
  <c r="H174" i="53"/>
  <c r="G174" i="53"/>
  <c r="F174" i="53"/>
  <c r="E174" i="53"/>
  <c r="D174" i="53"/>
  <c r="C174" i="53"/>
  <c r="AD174" i="53" s="1"/>
  <c r="AC173" i="53"/>
  <c r="AB173" i="53"/>
  <c r="AA173" i="53"/>
  <c r="Z173" i="53"/>
  <c r="Y173" i="53"/>
  <c r="X173" i="53"/>
  <c r="W173" i="53"/>
  <c r="V173" i="53"/>
  <c r="U173" i="53"/>
  <c r="T173" i="53"/>
  <c r="S173" i="53"/>
  <c r="R173" i="53"/>
  <c r="Q173" i="53"/>
  <c r="P173" i="53"/>
  <c r="O173" i="53"/>
  <c r="N173" i="53"/>
  <c r="M173" i="53"/>
  <c r="L173" i="53"/>
  <c r="K173" i="53"/>
  <c r="J173" i="53"/>
  <c r="I173" i="53"/>
  <c r="H173" i="53"/>
  <c r="G173" i="53"/>
  <c r="F173" i="53"/>
  <c r="E173" i="53"/>
  <c r="D173" i="53"/>
  <c r="C173" i="53"/>
  <c r="AD173" i="53" s="1"/>
  <c r="AC172" i="53"/>
  <c r="AB172" i="53"/>
  <c r="AA172" i="53"/>
  <c r="Z172" i="53"/>
  <c r="Y172" i="53"/>
  <c r="X172" i="53"/>
  <c r="W172" i="53"/>
  <c r="V172" i="53"/>
  <c r="U172" i="53"/>
  <c r="T172" i="53"/>
  <c r="S172" i="53"/>
  <c r="R172" i="53"/>
  <c r="Q172" i="53"/>
  <c r="P172" i="53"/>
  <c r="O172" i="53"/>
  <c r="N172" i="53"/>
  <c r="M172" i="53"/>
  <c r="L172" i="53"/>
  <c r="K172" i="53"/>
  <c r="J172" i="53"/>
  <c r="I172" i="53"/>
  <c r="H172" i="53"/>
  <c r="G172" i="53"/>
  <c r="F172" i="53"/>
  <c r="E172" i="53"/>
  <c r="D172" i="53"/>
  <c r="C172" i="53"/>
  <c r="AD172" i="53" s="1"/>
  <c r="AC171" i="53"/>
  <c r="AB171" i="53"/>
  <c r="AA171" i="53"/>
  <c r="Z171" i="53"/>
  <c r="Y171" i="53"/>
  <c r="X171" i="53"/>
  <c r="W171" i="53"/>
  <c r="V171" i="53"/>
  <c r="U171" i="53"/>
  <c r="T171" i="53"/>
  <c r="S171" i="53"/>
  <c r="R171" i="53"/>
  <c r="Q171" i="53"/>
  <c r="P171" i="53"/>
  <c r="O171" i="53"/>
  <c r="N171" i="53"/>
  <c r="M171" i="53"/>
  <c r="L171" i="53"/>
  <c r="K171" i="53"/>
  <c r="J171" i="53"/>
  <c r="I171" i="53"/>
  <c r="H171" i="53"/>
  <c r="G171" i="53"/>
  <c r="F171" i="53"/>
  <c r="E171" i="53"/>
  <c r="D171" i="53"/>
  <c r="C171" i="53"/>
  <c r="AD171" i="53" s="1"/>
  <c r="AC170" i="53"/>
  <c r="AB170" i="53"/>
  <c r="AA170" i="53"/>
  <c r="Z170" i="53"/>
  <c r="Y170" i="53"/>
  <c r="X170" i="53"/>
  <c r="W170" i="53"/>
  <c r="V170" i="53"/>
  <c r="U170" i="53"/>
  <c r="T170" i="53"/>
  <c r="S170" i="53"/>
  <c r="R170" i="53"/>
  <c r="Q170" i="53"/>
  <c r="P170" i="53"/>
  <c r="O170" i="53"/>
  <c r="N170" i="53"/>
  <c r="M170" i="53"/>
  <c r="L170" i="53"/>
  <c r="K170" i="53"/>
  <c r="J170" i="53"/>
  <c r="I170" i="53"/>
  <c r="H170" i="53"/>
  <c r="G170" i="53"/>
  <c r="F170" i="53"/>
  <c r="E170" i="53"/>
  <c r="D170" i="53"/>
  <c r="C170" i="53"/>
  <c r="AD170" i="53" s="1"/>
  <c r="AD169" i="53"/>
  <c r="AC169" i="53"/>
  <c r="AB169" i="53"/>
  <c r="AA169" i="53"/>
  <c r="Z169" i="53"/>
  <c r="Y169" i="53"/>
  <c r="X169" i="53"/>
  <c r="W169" i="53"/>
  <c r="V169" i="53"/>
  <c r="U169" i="53"/>
  <c r="T169" i="53"/>
  <c r="S169" i="53"/>
  <c r="R169" i="53"/>
  <c r="Q169" i="53"/>
  <c r="P169" i="53"/>
  <c r="O169" i="53"/>
  <c r="N169" i="53"/>
  <c r="M169" i="53"/>
  <c r="L169" i="53"/>
  <c r="K169" i="53"/>
  <c r="J169" i="53"/>
  <c r="I169" i="53"/>
  <c r="H169" i="53"/>
  <c r="G169" i="53"/>
  <c r="F169" i="53"/>
  <c r="E169" i="53"/>
  <c r="D169" i="53"/>
  <c r="C169" i="53"/>
  <c r="AC168" i="53"/>
  <c r="AB168" i="53"/>
  <c r="AA168" i="53"/>
  <c r="Z168" i="53"/>
  <c r="Y168" i="53"/>
  <c r="X168" i="53"/>
  <c r="W168" i="53"/>
  <c r="V168" i="53"/>
  <c r="U168" i="53"/>
  <c r="T168" i="53"/>
  <c r="S168" i="53"/>
  <c r="R168" i="53"/>
  <c r="Q168" i="53"/>
  <c r="P168" i="53"/>
  <c r="O168" i="53"/>
  <c r="N168" i="53"/>
  <c r="M168" i="53"/>
  <c r="L168" i="53"/>
  <c r="K168" i="53"/>
  <c r="J168" i="53"/>
  <c r="I168" i="53"/>
  <c r="H168" i="53"/>
  <c r="G168" i="53"/>
  <c r="F168" i="53"/>
  <c r="E168" i="53"/>
  <c r="D168" i="53"/>
  <c r="C168" i="53"/>
  <c r="AD168" i="53" s="1"/>
  <c r="AC167" i="53"/>
  <c r="AB167" i="53"/>
  <c r="AA167" i="53"/>
  <c r="Z167" i="53"/>
  <c r="Y167" i="53"/>
  <c r="X167" i="53"/>
  <c r="W167" i="53"/>
  <c r="V167" i="53"/>
  <c r="U167" i="53"/>
  <c r="T167" i="53"/>
  <c r="S167" i="53"/>
  <c r="R167" i="53"/>
  <c r="Q167" i="53"/>
  <c r="P167" i="53"/>
  <c r="O167" i="53"/>
  <c r="N167" i="53"/>
  <c r="M167" i="53"/>
  <c r="L167" i="53"/>
  <c r="K167" i="53"/>
  <c r="J167" i="53"/>
  <c r="I167" i="53"/>
  <c r="H167" i="53"/>
  <c r="G167" i="53"/>
  <c r="F167" i="53"/>
  <c r="E167" i="53"/>
  <c r="D167" i="53"/>
  <c r="C167" i="53"/>
  <c r="AD167" i="53" s="1"/>
  <c r="AC166" i="53"/>
  <c r="AB166" i="53"/>
  <c r="AA166" i="53"/>
  <c r="Z166" i="53"/>
  <c r="Y166" i="53"/>
  <c r="X166" i="53"/>
  <c r="W166" i="53"/>
  <c r="V166" i="53"/>
  <c r="U166" i="53"/>
  <c r="T166" i="53"/>
  <c r="S166" i="53"/>
  <c r="R166" i="53"/>
  <c r="Q166" i="53"/>
  <c r="P166" i="53"/>
  <c r="O166" i="53"/>
  <c r="N166" i="53"/>
  <c r="M166" i="53"/>
  <c r="L166" i="53"/>
  <c r="K166" i="53"/>
  <c r="J166" i="53"/>
  <c r="I166" i="53"/>
  <c r="H166" i="53"/>
  <c r="G166" i="53"/>
  <c r="F166" i="53"/>
  <c r="E166" i="53"/>
  <c r="D166" i="53"/>
  <c r="C166" i="53"/>
  <c r="AD166" i="53" s="1"/>
  <c r="AC165" i="53"/>
  <c r="AB165" i="53"/>
  <c r="AA165" i="53"/>
  <c r="Z165" i="53"/>
  <c r="Y165" i="53"/>
  <c r="X165" i="53"/>
  <c r="W165" i="53"/>
  <c r="V165" i="53"/>
  <c r="U165" i="53"/>
  <c r="T165" i="53"/>
  <c r="S165" i="53"/>
  <c r="R165" i="53"/>
  <c r="Q165" i="53"/>
  <c r="P165" i="53"/>
  <c r="O165" i="53"/>
  <c r="N165" i="53"/>
  <c r="M165" i="53"/>
  <c r="L165" i="53"/>
  <c r="K165" i="53"/>
  <c r="J165" i="53"/>
  <c r="I165" i="53"/>
  <c r="H165" i="53"/>
  <c r="G165" i="53"/>
  <c r="F165" i="53"/>
  <c r="E165" i="53"/>
  <c r="D165" i="53"/>
  <c r="C165" i="53"/>
  <c r="AD165" i="53" s="1"/>
  <c r="AC164" i="53"/>
  <c r="AB164" i="53"/>
  <c r="AA164" i="53"/>
  <c r="Z164" i="53"/>
  <c r="Y164" i="53"/>
  <c r="X164" i="53"/>
  <c r="W164" i="53"/>
  <c r="V164" i="53"/>
  <c r="U164" i="53"/>
  <c r="T164" i="53"/>
  <c r="S164" i="53"/>
  <c r="R164" i="53"/>
  <c r="Q164" i="53"/>
  <c r="P164" i="53"/>
  <c r="O164" i="53"/>
  <c r="N164" i="53"/>
  <c r="M164" i="53"/>
  <c r="L164" i="53"/>
  <c r="K164" i="53"/>
  <c r="J164" i="53"/>
  <c r="I164" i="53"/>
  <c r="H164" i="53"/>
  <c r="G164" i="53"/>
  <c r="F164" i="53"/>
  <c r="E164" i="53"/>
  <c r="D164" i="53"/>
  <c r="C164" i="53"/>
  <c r="AD164" i="53" s="1"/>
  <c r="AC163" i="53"/>
  <c r="AB163" i="53"/>
  <c r="AA163" i="53"/>
  <c r="Z163" i="53"/>
  <c r="Y163" i="53"/>
  <c r="X163" i="53"/>
  <c r="W163" i="53"/>
  <c r="V163" i="53"/>
  <c r="U163" i="53"/>
  <c r="T163" i="53"/>
  <c r="S163" i="53"/>
  <c r="R163" i="53"/>
  <c r="Q163" i="53"/>
  <c r="P163" i="53"/>
  <c r="O163" i="53"/>
  <c r="N163" i="53"/>
  <c r="M163" i="53"/>
  <c r="L163" i="53"/>
  <c r="K163" i="53"/>
  <c r="J163" i="53"/>
  <c r="I163" i="53"/>
  <c r="H163" i="53"/>
  <c r="G163" i="53"/>
  <c r="F163" i="53"/>
  <c r="E163" i="53"/>
  <c r="D163" i="53"/>
  <c r="C163" i="53"/>
  <c r="AD163" i="53" s="1"/>
  <c r="AC162" i="53"/>
  <c r="AB162" i="53"/>
  <c r="AA162" i="53"/>
  <c r="Z162" i="53"/>
  <c r="Y162" i="53"/>
  <c r="X162" i="53"/>
  <c r="W162" i="53"/>
  <c r="V162" i="53"/>
  <c r="U162" i="53"/>
  <c r="T162" i="53"/>
  <c r="S162" i="53"/>
  <c r="R162" i="53"/>
  <c r="Q162" i="53"/>
  <c r="P162" i="53"/>
  <c r="O162" i="53"/>
  <c r="N162" i="53"/>
  <c r="M162" i="53"/>
  <c r="L162" i="53"/>
  <c r="K162" i="53"/>
  <c r="J162" i="53"/>
  <c r="I162" i="53"/>
  <c r="H162" i="53"/>
  <c r="G162" i="53"/>
  <c r="F162" i="53"/>
  <c r="E162" i="53"/>
  <c r="D162" i="53"/>
  <c r="C162" i="53"/>
  <c r="AD162" i="53" s="1"/>
  <c r="AC161" i="53"/>
  <c r="AB161" i="53"/>
  <c r="AA161" i="53"/>
  <c r="Z161" i="53"/>
  <c r="Y161" i="53"/>
  <c r="X161" i="53"/>
  <c r="W161" i="53"/>
  <c r="V161" i="53"/>
  <c r="U161" i="53"/>
  <c r="T161" i="53"/>
  <c r="S161" i="53"/>
  <c r="R161" i="53"/>
  <c r="Q161" i="53"/>
  <c r="P161" i="53"/>
  <c r="O161" i="53"/>
  <c r="N161" i="53"/>
  <c r="M161" i="53"/>
  <c r="L161" i="53"/>
  <c r="K161" i="53"/>
  <c r="J161" i="53"/>
  <c r="I161" i="53"/>
  <c r="H161" i="53"/>
  <c r="G161" i="53"/>
  <c r="F161" i="53"/>
  <c r="E161" i="53"/>
  <c r="D161" i="53"/>
  <c r="C161" i="53"/>
  <c r="AD161" i="53" s="1"/>
  <c r="AC160" i="53"/>
  <c r="AB160" i="53"/>
  <c r="AA160" i="53"/>
  <c r="Z160" i="53"/>
  <c r="Y160" i="53"/>
  <c r="X160" i="53"/>
  <c r="W160" i="53"/>
  <c r="V160" i="53"/>
  <c r="U160" i="53"/>
  <c r="T160" i="53"/>
  <c r="S160" i="53"/>
  <c r="R160" i="53"/>
  <c r="Q160" i="53"/>
  <c r="P160" i="53"/>
  <c r="O160" i="53"/>
  <c r="N160" i="53"/>
  <c r="M160" i="53"/>
  <c r="L160" i="53"/>
  <c r="K160" i="53"/>
  <c r="J160" i="53"/>
  <c r="I160" i="53"/>
  <c r="H160" i="53"/>
  <c r="G160" i="53"/>
  <c r="F160" i="53"/>
  <c r="E160" i="53"/>
  <c r="D160" i="53"/>
  <c r="C160" i="53"/>
  <c r="AD160" i="53" s="1"/>
  <c r="AC159" i="53"/>
  <c r="AB159" i="53"/>
  <c r="AA159" i="53"/>
  <c r="Z159" i="53"/>
  <c r="Y159" i="53"/>
  <c r="X159" i="53"/>
  <c r="W159" i="53"/>
  <c r="V159" i="53"/>
  <c r="U159" i="53"/>
  <c r="T159" i="53"/>
  <c r="S159" i="53"/>
  <c r="R159" i="53"/>
  <c r="Q159" i="53"/>
  <c r="P159" i="53"/>
  <c r="O159" i="53"/>
  <c r="N159" i="53"/>
  <c r="M159" i="53"/>
  <c r="L159" i="53"/>
  <c r="K159" i="53"/>
  <c r="J159" i="53"/>
  <c r="I159" i="53"/>
  <c r="H159" i="53"/>
  <c r="G159" i="53"/>
  <c r="F159" i="53"/>
  <c r="E159" i="53"/>
  <c r="D159" i="53"/>
  <c r="C159" i="53"/>
  <c r="AD159" i="53" s="1"/>
  <c r="AC158" i="53"/>
  <c r="AB158" i="53"/>
  <c r="AA158" i="53"/>
  <c r="Z158" i="53"/>
  <c r="Y158" i="53"/>
  <c r="X158" i="53"/>
  <c r="W158" i="53"/>
  <c r="V158" i="53"/>
  <c r="U158" i="53"/>
  <c r="T158" i="53"/>
  <c r="S158" i="53"/>
  <c r="R158" i="53"/>
  <c r="Q158" i="53"/>
  <c r="P158" i="53"/>
  <c r="O158" i="53"/>
  <c r="N158" i="53"/>
  <c r="M158" i="53"/>
  <c r="L158" i="53"/>
  <c r="K158" i="53"/>
  <c r="J158" i="53"/>
  <c r="I158" i="53"/>
  <c r="H158" i="53"/>
  <c r="G158" i="53"/>
  <c r="F158" i="53"/>
  <c r="E158" i="53"/>
  <c r="D158" i="53"/>
  <c r="C158" i="53"/>
  <c r="AD158" i="53" s="1"/>
  <c r="AC157" i="53"/>
  <c r="AB157" i="53"/>
  <c r="AA157" i="53"/>
  <c r="Z157" i="53"/>
  <c r="Y157" i="53"/>
  <c r="X157" i="53"/>
  <c r="W157" i="53"/>
  <c r="V157" i="53"/>
  <c r="U157" i="53"/>
  <c r="T157" i="53"/>
  <c r="S157" i="53"/>
  <c r="R157" i="53"/>
  <c r="Q157" i="53"/>
  <c r="P157" i="53"/>
  <c r="O157" i="53"/>
  <c r="N157" i="53"/>
  <c r="M157" i="53"/>
  <c r="L157" i="53"/>
  <c r="K157" i="53"/>
  <c r="J157" i="53"/>
  <c r="I157" i="53"/>
  <c r="H157" i="53"/>
  <c r="G157" i="53"/>
  <c r="F157" i="53"/>
  <c r="E157" i="53"/>
  <c r="D157" i="53"/>
  <c r="C157" i="53"/>
  <c r="AD157" i="53" s="1"/>
  <c r="AC156" i="53"/>
  <c r="AB156" i="53"/>
  <c r="AA156" i="53"/>
  <c r="Z156" i="53"/>
  <c r="Y156" i="53"/>
  <c r="X156" i="53"/>
  <c r="W156" i="53"/>
  <c r="V156" i="53"/>
  <c r="U156" i="53"/>
  <c r="T156" i="53"/>
  <c r="S156" i="53"/>
  <c r="R156" i="53"/>
  <c r="Q156" i="53"/>
  <c r="P156" i="53"/>
  <c r="O156" i="53"/>
  <c r="N156" i="53"/>
  <c r="M156" i="53"/>
  <c r="L156" i="53"/>
  <c r="K156" i="53"/>
  <c r="J156" i="53"/>
  <c r="I156" i="53"/>
  <c r="H156" i="53"/>
  <c r="G156" i="53"/>
  <c r="F156" i="53"/>
  <c r="E156" i="53"/>
  <c r="D156" i="53"/>
  <c r="C156" i="53"/>
  <c r="AD156" i="53" s="1"/>
  <c r="AC155" i="53"/>
  <c r="AB155" i="53"/>
  <c r="AA155" i="53"/>
  <c r="Z155" i="53"/>
  <c r="Y155" i="53"/>
  <c r="X155" i="53"/>
  <c r="W155" i="53"/>
  <c r="V155" i="53"/>
  <c r="U155" i="53"/>
  <c r="T155" i="53"/>
  <c r="S155" i="53"/>
  <c r="R155" i="53"/>
  <c r="Q155" i="53"/>
  <c r="P155" i="53"/>
  <c r="O155" i="53"/>
  <c r="N155" i="53"/>
  <c r="M155" i="53"/>
  <c r="L155" i="53"/>
  <c r="K155" i="53"/>
  <c r="J155" i="53"/>
  <c r="I155" i="53"/>
  <c r="H155" i="53"/>
  <c r="G155" i="53"/>
  <c r="F155" i="53"/>
  <c r="E155" i="53"/>
  <c r="D155" i="53"/>
  <c r="C155" i="53"/>
  <c r="AD155" i="53" s="1"/>
  <c r="AC154" i="53"/>
  <c r="AB154" i="53"/>
  <c r="AA154" i="53"/>
  <c r="Z154" i="53"/>
  <c r="Y154" i="53"/>
  <c r="X154" i="53"/>
  <c r="W154" i="53"/>
  <c r="V154" i="53"/>
  <c r="U154" i="53"/>
  <c r="T154" i="53"/>
  <c r="S154" i="53"/>
  <c r="R154" i="53"/>
  <c r="Q154" i="53"/>
  <c r="P154" i="53"/>
  <c r="O154" i="53"/>
  <c r="N154" i="53"/>
  <c r="M154" i="53"/>
  <c r="L154" i="53"/>
  <c r="K154" i="53"/>
  <c r="J154" i="53"/>
  <c r="I154" i="53"/>
  <c r="H154" i="53"/>
  <c r="G154" i="53"/>
  <c r="F154" i="53"/>
  <c r="E154" i="53"/>
  <c r="D154" i="53"/>
  <c r="C154" i="53"/>
  <c r="AD154" i="53" s="1"/>
  <c r="AC153" i="53"/>
  <c r="AB153" i="53"/>
  <c r="AA153" i="53"/>
  <c r="Z153" i="53"/>
  <c r="Y153" i="53"/>
  <c r="X153" i="53"/>
  <c r="W153" i="53"/>
  <c r="V153" i="53"/>
  <c r="U153" i="53"/>
  <c r="T153" i="53"/>
  <c r="S153" i="53"/>
  <c r="R153" i="53"/>
  <c r="Q153" i="53"/>
  <c r="P153" i="53"/>
  <c r="O153" i="53"/>
  <c r="N153" i="53"/>
  <c r="M153" i="53"/>
  <c r="L153" i="53"/>
  <c r="K153" i="53"/>
  <c r="J153" i="53"/>
  <c r="I153" i="53"/>
  <c r="H153" i="53"/>
  <c r="G153" i="53"/>
  <c r="F153" i="53"/>
  <c r="E153" i="53"/>
  <c r="D153" i="53"/>
  <c r="C153" i="53"/>
  <c r="AD153" i="53" s="1"/>
  <c r="AC152" i="53"/>
  <c r="AB152" i="53"/>
  <c r="AA152" i="53"/>
  <c r="Z152" i="53"/>
  <c r="Y152" i="53"/>
  <c r="X152" i="53"/>
  <c r="W152" i="53"/>
  <c r="V152" i="53"/>
  <c r="U152" i="53"/>
  <c r="T152" i="53"/>
  <c r="S152" i="53"/>
  <c r="R152" i="53"/>
  <c r="Q152" i="53"/>
  <c r="P152" i="53"/>
  <c r="O152" i="53"/>
  <c r="N152" i="53"/>
  <c r="M152" i="53"/>
  <c r="L152" i="53"/>
  <c r="K152" i="53"/>
  <c r="J152" i="53"/>
  <c r="I152" i="53"/>
  <c r="H152" i="53"/>
  <c r="G152" i="53"/>
  <c r="F152" i="53"/>
  <c r="E152" i="53"/>
  <c r="D152" i="53"/>
  <c r="C152" i="53"/>
  <c r="AD152" i="53" s="1"/>
  <c r="AC151" i="53"/>
  <c r="AB151" i="53"/>
  <c r="AA151" i="53"/>
  <c r="Z151" i="53"/>
  <c r="Y151" i="53"/>
  <c r="X151" i="53"/>
  <c r="W151" i="53"/>
  <c r="V151" i="53"/>
  <c r="U151" i="53"/>
  <c r="T151" i="53"/>
  <c r="S151" i="53"/>
  <c r="R151" i="53"/>
  <c r="Q151" i="53"/>
  <c r="P151" i="53"/>
  <c r="O151" i="53"/>
  <c r="N151" i="53"/>
  <c r="M151" i="53"/>
  <c r="L151" i="53"/>
  <c r="K151" i="53"/>
  <c r="J151" i="53"/>
  <c r="I151" i="53"/>
  <c r="H151" i="53"/>
  <c r="G151" i="53"/>
  <c r="F151" i="53"/>
  <c r="E151" i="53"/>
  <c r="D151" i="53"/>
  <c r="C151" i="53"/>
  <c r="AD151" i="53" s="1"/>
  <c r="AC150" i="53"/>
  <c r="AB150" i="53"/>
  <c r="AA150" i="53"/>
  <c r="Z150" i="53"/>
  <c r="Y150" i="53"/>
  <c r="X150" i="53"/>
  <c r="W150" i="53"/>
  <c r="V150" i="53"/>
  <c r="U150" i="53"/>
  <c r="T150" i="53"/>
  <c r="S150" i="53"/>
  <c r="R150" i="53"/>
  <c r="Q150" i="53"/>
  <c r="P150" i="53"/>
  <c r="O150" i="53"/>
  <c r="N150" i="53"/>
  <c r="M150" i="53"/>
  <c r="L150" i="53"/>
  <c r="K150" i="53"/>
  <c r="J150" i="53"/>
  <c r="I150" i="53"/>
  <c r="H150" i="53"/>
  <c r="G150" i="53"/>
  <c r="F150" i="53"/>
  <c r="E150" i="53"/>
  <c r="D150" i="53"/>
  <c r="C150" i="53"/>
  <c r="AD150" i="53" s="1"/>
  <c r="AC149" i="53"/>
  <c r="AB149" i="53"/>
  <c r="AA149" i="53"/>
  <c r="Z149" i="53"/>
  <c r="Y149" i="53"/>
  <c r="X149" i="53"/>
  <c r="W149" i="53"/>
  <c r="V149" i="53"/>
  <c r="U149" i="53"/>
  <c r="T149" i="53"/>
  <c r="S149" i="53"/>
  <c r="R149" i="53"/>
  <c r="Q149" i="53"/>
  <c r="P149" i="53"/>
  <c r="O149" i="53"/>
  <c r="N149" i="53"/>
  <c r="M149" i="53"/>
  <c r="L149" i="53"/>
  <c r="K149" i="53"/>
  <c r="J149" i="53"/>
  <c r="I149" i="53"/>
  <c r="H149" i="53"/>
  <c r="G149" i="53"/>
  <c r="F149" i="53"/>
  <c r="E149" i="53"/>
  <c r="D149" i="53"/>
  <c r="C149" i="53"/>
  <c r="AD149" i="53" s="1"/>
  <c r="AC148" i="53"/>
  <c r="AB148" i="53"/>
  <c r="AA148" i="53"/>
  <c r="Z148" i="53"/>
  <c r="Y148" i="53"/>
  <c r="X148" i="53"/>
  <c r="W148" i="53"/>
  <c r="V148" i="53"/>
  <c r="U148" i="53"/>
  <c r="T148" i="53"/>
  <c r="S148" i="53"/>
  <c r="R148" i="53"/>
  <c r="Q148" i="53"/>
  <c r="P148" i="53"/>
  <c r="O148" i="53"/>
  <c r="N148" i="53"/>
  <c r="M148" i="53"/>
  <c r="L148" i="53"/>
  <c r="K148" i="53"/>
  <c r="J148" i="53"/>
  <c r="I148" i="53"/>
  <c r="H148" i="53"/>
  <c r="G148" i="53"/>
  <c r="F148" i="53"/>
  <c r="E148" i="53"/>
  <c r="D148" i="53"/>
  <c r="C148" i="53"/>
  <c r="AD148" i="53" s="1"/>
  <c r="AC147" i="53"/>
  <c r="AB147" i="53"/>
  <c r="AA147" i="53"/>
  <c r="Z147" i="53"/>
  <c r="Y147" i="53"/>
  <c r="X147" i="53"/>
  <c r="W147" i="53"/>
  <c r="V147" i="53"/>
  <c r="U147" i="53"/>
  <c r="T147" i="53"/>
  <c r="S147" i="53"/>
  <c r="R147" i="53"/>
  <c r="Q147" i="53"/>
  <c r="P147" i="53"/>
  <c r="O147" i="53"/>
  <c r="N147" i="53"/>
  <c r="M147" i="53"/>
  <c r="L147" i="53"/>
  <c r="K147" i="53"/>
  <c r="J147" i="53"/>
  <c r="I147" i="53"/>
  <c r="H147" i="53"/>
  <c r="G147" i="53"/>
  <c r="F147" i="53"/>
  <c r="E147" i="53"/>
  <c r="D147" i="53"/>
  <c r="C147" i="53"/>
  <c r="AD147" i="53" s="1"/>
  <c r="AC146" i="53"/>
  <c r="AB146" i="53"/>
  <c r="AA146" i="53"/>
  <c r="Z146" i="53"/>
  <c r="Y146" i="53"/>
  <c r="X146" i="53"/>
  <c r="W146" i="53"/>
  <c r="V146" i="53"/>
  <c r="U146" i="53"/>
  <c r="T146" i="53"/>
  <c r="S146" i="53"/>
  <c r="R146" i="53"/>
  <c r="Q146" i="53"/>
  <c r="P146" i="53"/>
  <c r="O146" i="53"/>
  <c r="N146" i="53"/>
  <c r="M146" i="53"/>
  <c r="L146" i="53"/>
  <c r="K146" i="53"/>
  <c r="J146" i="53"/>
  <c r="I146" i="53"/>
  <c r="H146" i="53"/>
  <c r="G146" i="53"/>
  <c r="F146" i="53"/>
  <c r="E146" i="53"/>
  <c r="D146" i="53"/>
  <c r="C146" i="53"/>
  <c r="AD146" i="53" s="1"/>
  <c r="AC145" i="53"/>
  <c r="AB145" i="53"/>
  <c r="AA145" i="53"/>
  <c r="Z145" i="53"/>
  <c r="Y145" i="53"/>
  <c r="X145" i="53"/>
  <c r="W145" i="53"/>
  <c r="V145" i="53"/>
  <c r="U145" i="53"/>
  <c r="T145" i="53"/>
  <c r="S145" i="53"/>
  <c r="R145" i="53"/>
  <c r="Q145" i="53"/>
  <c r="P145" i="53"/>
  <c r="O145" i="53"/>
  <c r="N145" i="53"/>
  <c r="M145" i="53"/>
  <c r="L145" i="53"/>
  <c r="K145" i="53"/>
  <c r="J145" i="53"/>
  <c r="I145" i="53"/>
  <c r="H145" i="53"/>
  <c r="G145" i="53"/>
  <c r="F145" i="53"/>
  <c r="E145" i="53"/>
  <c r="D145" i="53"/>
  <c r="C145" i="53"/>
  <c r="AD145" i="53" s="1"/>
  <c r="AC144" i="53"/>
  <c r="AB144" i="53"/>
  <c r="AA144" i="53"/>
  <c r="Z144" i="53"/>
  <c r="Y144" i="53"/>
  <c r="X144" i="53"/>
  <c r="W144" i="53"/>
  <c r="V144" i="53"/>
  <c r="U144" i="53"/>
  <c r="T144" i="53"/>
  <c r="S144" i="53"/>
  <c r="R144" i="53"/>
  <c r="Q144" i="53"/>
  <c r="P144" i="53"/>
  <c r="O144" i="53"/>
  <c r="N144" i="53"/>
  <c r="M144" i="53"/>
  <c r="L144" i="53"/>
  <c r="K144" i="53"/>
  <c r="J144" i="53"/>
  <c r="I144" i="53"/>
  <c r="H144" i="53"/>
  <c r="G144" i="53"/>
  <c r="F144" i="53"/>
  <c r="E144" i="53"/>
  <c r="D144" i="53"/>
  <c r="C144" i="53"/>
  <c r="AD144" i="53" s="1"/>
  <c r="AC143" i="53"/>
  <c r="AB143" i="53"/>
  <c r="AA143" i="53"/>
  <c r="Z143" i="53"/>
  <c r="Y143" i="53"/>
  <c r="X143" i="53"/>
  <c r="W143" i="53"/>
  <c r="V143" i="53"/>
  <c r="U143" i="53"/>
  <c r="T143" i="53"/>
  <c r="S143" i="53"/>
  <c r="R143" i="53"/>
  <c r="Q143" i="53"/>
  <c r="P143" i="53"/>
  <c r="O143" i="53"/>
  <c r="N143" i="53"/>
  <c r="M143" i="53"/>
  <c r="L143" i="53"/>
  <c r="K143" i="53"/>
  <c r="J143" i="53"/>
  <c r="I143" i="53"/>
  <c r="H143" i="53"/>
  <c r="G143" i="53"/>
  <c r="F143" i="53"/>
  <c r="E143" i="53"/>
  <c r="D143" i="53"/>
  <c r="C143" i="53"/>
  <c r="AD143" i="53" s="1"/>
  <c r="AC142" i="53"/>
  <c r="AB142" i="53"/>
  <c r="AA142" i="53"/>
  <c r="Z142" i="53"/>
  <c r="Y142" i="53"/>
  <c r="X142" i="53"/>
  <c r="W142" i="53"/>
  <c r="V142" i="53"/>
  <c r="U142" i="53"/>
  <c r="T142" i="53"/>
  <c r="S142" i="53"/>
  <c r="R142" i="53"/>
  <c r="Q142" i="53"/>
  <c r="P142" i="53"/>
  <c r="O142" i="53"/>
  <c r="N142" i="53"/>
  <c r="M142" i="53"/>
  <c r="L142" i="53"/>
  <c r="K142" i="53"/>
  <c r="J142" i="53"/>
  <c r="I142" i="53"/>
  <c r="H142" i="53"/>
  <c r="G142" i="53"/>
  <c r="F142" i="53"/>
  <c r="E142" i="53"/>
  <c r="D142" i="53"/>
  <c r="C142" i="53"/>
  <c r="AD142" i="53" s="1"/>
  <c r="AC141" i="53"/>
  <c r="AB141" i="53"/>
  <c r="AA141" i="53"/>
  <c r="Z141" i="53"/>
  <c r="Y141" i="53"/>
  <c r="X141" i="53"/>
  <c r="W141" i="53"/>
  <c r="V141" i="53"/>
  <c r="U141" i="53"/>
  <c r="T141" i="53"/>
  <c r="S141" i="53"/>
  <c r="R141" i="53"/>
  <c r="Q141" i="53"/>
  <c r="P141" i="53"/>
  <c r="O141" i="53"/>
  <c r="N141" i="53"/>
  <c r="M141" i="53"/>
  <c r="L141" i="53"/>
  <c r="K141" i="53"/>
  <c r="J141" i="53"/>
  <c r="I141" i="53"/>
  <c r="H141" i="53"/>
  <c r="G141" i="53"/>
  <c r="F141" i="53"/>
  <c r="E141" i="53"/>
  <c r="D141" i="53"/>
  <c r="C141" i="53"/>
  <c r="AD141" i="53" s="1"/>
  <c r="AC140" i="53"/>
  <c r="AB140" i="53"/>
  <c r="AA140" i="53"/>
  <c r="Z140" i="53"/>
  <c r="Y140" i="53"/>
  <c r="X140" i="53"/>
  <c r="W140" i="53"/>
  <c r="V140" i="53"/>
  <c r="U140" i="53"/>
  <c r="T140" i="53"/>
  <c r="S140" i="53"/>
  <c r="R140" i="53"/>
  <c r="Q140" i="53"/>
  <c r="P140" i="53"/>
  <c r="O140" i="53"/>
  <c r="N140" i="53"/>
  <c r="M140" i="53"/>
  <c r="L140" i="53"/>
  <c r="K140" i="53"/>
  <c r="J140" i="53"/>
  <c r="I140" i="53"/>
  <c r="H140" i="53"/>
  <c r="G140" i="53"/>
  <c r="F140" i="53"/>
  <c r="E140" i="53"/>
  <c r="D140" i="53"/>
  <c r="C140" i="53"/>
  <c r="AD140" i="53" s="1"/>
  <c r="AC139" i="53"/>
  <c r="AB139" i="53"/>
  <c r="AA139" i="53"/>
  <c r="Z139" i="53"/>
  <c r="Y139" i="53"/>
  <c r="X139" i="53"/>
  <c r="W139" i="53"/>
  <c r="V139" i="53"/>
  <c r="U139" i="53"/>
  <c r="T139" i="53"/>
  <c r="S139" i="53"/>
  <c r="R139" i="53"/>
  <c r="Q139" i="53"/>
  <c r="P139" i="53"/>
  <c r="O139" i="53"/>
  <c r="N139" i="53"/>
  <c r="M139" i="53"/>
  <c r="L139" i="53"/>
  <c r="K139" i="53"/>
  <c r="J139" i="53"/>
  <c r="I139" i="53"/>
  <c r="H139" i="53"/>
  <c r="G139" i="53"/>
  <c r="F139" i="53"/>
  <c r="E139" i="53"/>
  <c r="D139" i="53"/>
  <c r="C139" i="53"/>
  <c r="AD139" i="53" s="1"/>
  <c r="AC138" i="53"/>
  <c r="AB138" i="53"/>
  <c r="AA138" i="53"/>
  <c r="Z138" i="53"/>
  <c r="Y138" i="53"/>
  <c r="X138" i="53"/>
  <c r="W138" i="53"/>
  <c r="V138" i="53"/>
  <c r="U138" i="53"/>
  <c r="T138" i="53"/>
  <c r="S138" i="53"/>
  <c r="R138" i="53"/>
  <c r="Q138" i="53"/>
  <c r="P138" i="53"/>
  <c r="O138" i="53"/>
  <c r="N138" i="53"/>
  <c r="M138" i="53"/>
  <c r="L138" i="53"/>
  <c r="K138" i="53"/>
  <c r="J138" i="53"/>
  <c r="I138" i="53"/>
  <c r="H138" i="53"/>
  <c r="G138" i="53"/>
  <c r="F138" i="53"/>
  <c r="E138" i="53"/>
  <c r="D138" i="53"/>
  <c r="C138" i="53"/>
  <c r="AD138" i="53" s="1"/>
  <c r="AC137" i="53"/>
  <c r="AB137" i="53"/>
  <c r="AA137" i="53"/>
  <c r="Z137" i="53"/>
  <c r="Y137" i="53"/>
  <c r="X137" i="53"/>
  <c r="W137" i="53"/>
  <c r="V137" i="53"/>
  <c r="U137" i="53"/>
  <c r="T137" i="53"/>
  <c r="S137" i="53"/>
  <c r="R137" i="53"/>
  <c r="Q137" i="53"/>
  <c r="P137" i="53"/>
  <c r="O137" i="53"/>
  <c r="N137" i="53"/>
  <c r="M137" i="53"/>
  <c r="L137" i="53"/>
  <c r="K137" i="53"/>
  <c r="J137" i="53"/>
  <c r="I137" i="53"/>
  <c r="H137" i="53"/>
  <c r="G137" i="53"/>
  <c r="F137" i="53"/>
  <c r="E137" i="53"/>
  <c r="D137" i="53"/>
  <c r="C137" i="53"/>
  <c r="AD137" i="53" s="1"/>
  <c r="AC136" i="53"/>
  <c r="AB136" i="53"/>
  <c r="AA136" i="53"/>
  <c r="Z136" i="53"/>
  <c r="Y136" i="53"/>
  <c r="X136" i="53"/>
  <c r="W136" i="53"/>
  <c r="V136" i="53"/>
  <c r="U136" i="53"/>
  <c r="T136" i="53"/>
  <c r="S136" i="53"/>
  <c r="R136" i="53"/>
  <c r="Q136" i="53"/>
  <c r="P136" i="53"/>
  <c r="O136" i="53"/>
  <c r="N136" i="53"/>
  <c r="M136" i="53"/>
  <c r="L136" i="53"/>
  <c r="K136" i="53"/>
  <c r="J136" i="53"/>
  <c r="I136" i="53"/>
  <c r="H136" i="53"/>
  <c r="G136" i="53"/>
  <c r="F136" i="53"/>
  <c r="E136" i="53"/>
  <c r="D136" i="53"/>
  <c r="C136" i="53"/>
  <c r="AD136" i="53" s="1"/>
  <c r="AC135" i="53"/>
  <c r="AB135" i="53"/>
  <c r="AA135" i="53"/>
  <c r="Z135" i="53"/>
  <c r="Y135" i="53"/>
  <c r="X135" i="53"/>
  <c r="W135" i="53"/>
  <c r="V135" i="53"/>
  <c r="U135" i="53"/>
  <c r="T135" i="53"/>
  <c r="S135" i="53"/>
  <c r="R135" i="53"/>
  <c r="Q135" i="53"/>
  <c r="P135" i="53"/>
  <c r="O135" i="53"/>
  <c r="N135" i="53"/>
  <c r="M135" i="53"/>
  <c r="L135" i="53"/>
  <c r="K135" i="53"/>
  <c r="J135" i="53"/>
  <c r="I135" i="53"/>
  <c r="H135" i="53"/>
  <c r="G135" i="53"/>
  <c r="F135" i="53"/>
  <c r="E135" i="53"/>
  <c r="D135" i="53"/>
  <c r="C135" i="53"/>
  <c r="AD135" i="53" s="1"/>
  <c r="AC134" i="53"/>
  <c r="AB134" i="53"/>
  <c r="AA134" i="53"/>
  <c r="Z134" i="53"/>
  <c r="Y134" i="53"/>
  <c r="X134" i="53"/>
  <c r="W134" i="53"/>
  <c r="V134" i="53"/>
  <c r="U134" i="53"/>
  <c r="T134" i="53"/>
  <c r="S134" i="53"/>
  <c r="R134" i="53"/>
  <c r="Q134" i="53"/>
  <c r="P134" i="53"/>
  <c r="O134" i="53"/>
  <c r="N134" i="53"/>
  <c r="M134" i="53"/>
  <c r="L134" i="53"/>
  <c r="K134" i="53"/>
  <c r="J134" i="53"/>
  <c r="I134" i="53"/>
  <c r="H134" i="53"/>
  <c r="G134" i="53"/>
  <c r="F134" i="53"/>
  <c r="E134" i="53"/>
  <c r="D134" i="53"/>
  <c r="C134" i="53"/>
  <c r="AD134" i="53" s="1"/>
  <c r="AD133" i="53"/>
  <c r="AC133" i="53"/>
  <c r="AB133" i="53"/>
  <c r="AA133" i="53"/>
  <c r="Z133" i="53"/>
  <c r="Y133" i="53"/>
  <c r="X133" i="53"/>
  <c r="W133" i="53"/>
  <c r="V133" i="53"/>
  <c r="U133" i="53"/>
  <c r="T133" i="53"/>
  <c r="S133" i="53"/>
  <c r="R133" i="53"/>
  <c r="Q133" i="53"/>
  <c r="P133" i="53"/>
  <c r="O133" i="53"/>
  <c r="N133" i="53"/>
  <c r="M133" i="53"/>
  <c r="L133" i="53"/>
  <c r="K133" i="53"/>
  <c r="J133" i="53"/>
  <c r="I133" i="53"/>
  <c r="H133" i="53"/>
  <c r="G133" i="53"/>
  <c r="F133" i="53"/>
  <c r="E133" i="53"/>
  <c r="D133" i="53"/>
  <c r="C133" i="53"/>
  <c r="AC132" i="53"/>
  <c r="AB132" i="53"/>
  <c r="AA132" i="53"/>
  <c r="Z132" i="53"/>
  <c r="Y132" i="53"/>
  <c r="X132" i="53"/>
  <c r="W132" i="53"/>
  <c r="V132" i="53"/>
  <c r="U132" i="53"/>
  <c r="T132" i="53"/>
  <c r="S132" i="53"/>
  <c r="R132" i="53"/>
  <c r="Q132" i="53"/>
  <c r="P132" i="53"/>
  <c r="O132" i="53"/>
  <c r="N132" i="53"/>
  <c r="M132" i="53"/>
  <c r="L132" i="53"/>
  <c r="K132" i="53"/>
  <c r="J132" i="53"/>
  <c r="I132" i="53"/>
  <c r="H132" i="53"/>
  <c r="G132" i="53"/>
  <c r="F132" i="53"/>
  <c r="E132" i="53"/>
  <c r="D132" i="53"/>
  <c r="C132" i="53"/>
  <c r="AD132" i="53" s="1"/>
  <c r="AC131" i="53"/>
  <c r="AB131" i="53"/>
  <c r="AA131" i="53"/>
  <c r="Z131" i="53"/>
  <c r="Y131" i="53"/>
  <c r="X131" i="53"/>
  <c r="W131" i="53"/>
  <c r="V131" i="53"/>
  <c r="U131" i="53"/>
  <c r="T131" i="53"/>
  <c r="S131" i="53"/>
  <c r="R131" i="53"/>
  <c r="Q131" i="53"/>
  <c r="P131" i="53"/>
  <c r="O131" i="53"/>
  <c r="N131" i="53"/>
  <c r="M131" i="53"/>
  <c r="L131" i="53"/>
  <c r="K131" i="53"/>
  <c r="J131" i="53"/>
  <c r="I131" i="53"/>
  <c r="H131" i="53"/>
  <c r="G131" i="53"/>
  <c r="F131" i="53"/>
  <c r="E131" i="53"/>
  <c r="D131" i="53"/>
  <c r="C131" i="53"/>
  <c r="AD131" i="53" s="1"/>
  <c r="AC130" i="53"/>
  <c r="AB130" i="53"/>
  <c r="AA130" i="53"/>
  <c r="Z130" i="53"/>
  <c r="Y130" i="53"/>
  <c r="X130" i="53"/>
  <c r="W130" i="53"/>
  <c r="V130" i="53"/>
  <c r="U130" i="53"/>
  <c r="T130" i="53"/>
  <c r="S130" i="53"/>
  <c r="R130" i="53"/>
  <c r="Q130" i="53"/>
  <c r="P130" i="53"/>
  <c r="O130" i="53"/>
  <c r="N130" i="53"/>
  <c r="M130" i="53"/>
  <c r="L130" i="53"/>
  <c r="K130" i="53"/>
  <c r="J130" i="53"/>
  <c r="I130" i="53"/>
  <c r="H130" i="53"/>
  <c r="G130" i="53"/>
  <c r="F130" i="53"/>
  <c r="E130" i="53"/>
  <c r="D130" i="53"/>
  <c r="C130" i="53"/>
  <c r="AD130" i="53" s="1"/>
  <c r="AC129" i="53"/>
  <c r="AB129" i="53"/>
  <c r="AA129" i="53"/>
  <c r="Z129" i="53"/>
  <c r="Y129" i="53"/>
  <c r="X129" i="53"/>
  <c r="W129" i="53"/>
  <c r="V129" i="53"/>
  <c r="U129" i="53"/>
  <c r="T129" i="53"/>
  <c r="S129" i="53"/>
  <c r="R129" i="53"/>
  <c r="Q129" i="53"/>
  <c r="P129" i="53"/>
  <c r="O129" i="53"/>
  <c r="N129" i="53"/>
  <c r="M129" i="53"/>
  <c r="L129" i="53"/>
  <c r="K129" i="53"/>
  <c r="J129" i="53"/>
  <c r="I129" i="53"/>
  <c r="H129" i="53"/>
  <c r="G129" i="53"/>
  <c r="F129" i="53"/>
  <c r="E129" i="53"/>
  <c r="D129" i="53"/>
  <c r="C129" i="53"/>
  <c r="AD129" i="53" s="1"/>
  <c r="AC128" i="53"/>
  <c r="AB128" i="53"/>
  <c r="AA128" i="53"/>
  <c r="Z128" i="53"/>
  <c r="Y128" i="53"/>
  <c r="X128" i="53"/>
  <c r="W128" i="53"/>
  <c r="V128" i="53"/>
  <c r="U128" i="53"/>
  <c r="T128" i="53"/>
  <c r="S128" i="53"/>
  <c r="R128" i="53"/>
  <c r="Q128" i="53"/>
  <c r="P128" i="53"/>
  <c r="O128" i="53"/>
  <c r="N128" i="53"/>
  <c r="M128" i="53"/>
  <c r="L128" i="53"/>
  <c r="K128" i="53"/>
  <c r="J128" i="53"/>
  <c r="I128" i="53"/>
  <c r="H128" i="53"/>
  <c r="G128" i="53"/>
  <c r="F128" i="53"/>
  <c r="E128" i="53"/>
  <c r="D128" i="53"/>
  <c r="C128" i="53"/>
  <c r="AD128" i="53" s="1"/>
  <c r="AC127" i="53"/>
  <c r="AB127" i="53"/>
  <c r="AA127" i="53"/>
  <c r="Z127" i="53"/>
  <c r="Y127" i="53"/>
  <c r="X127" i="53"/>
  <c r="W127" i="53"/>
  <c r="V127" i="53"/>
  <c r="U127" i="53"/>
  <c r="T127" i="53"/>
  <c r="S127" i="53"/>
  <c r="R127" i="53"/>
  <c r="Q127" i="53"/>
  <c r="P127" i="53"/>
  <c r="O127" i="53"/>
  <c r="N127" i="53"/>
  <c r="M127" i="53"/>
  <c r="L127" i="53"/>
  <c r="K127" i="53"/>
  <c r="J127" i="53"/>
  <c r="I127" i="53"/>
  <c r="H127" i="53"/>
  <c r="G127" i="53"/>
  <c r="F127" i="53"/>
  <c r="E127" i="53"/>
  <c r="D127" i="53"/>
  <c r="C127" i="53"/>
  <c r="AD127" i="53" s="1"/>
  <c r="AC126" i="53"/>
  <c r="AB126" i="53"/>
  <c r="AA126" i="53"/>
  <c r="Z126" i="53"/>
  <c r="Y126" i="53"/>
  <c r="X126" i="53"/>
  <c r="W126" i="53"/>
  <c r="V126" i="53"/>
  <c r="U126" i="53"/>
  <c r="T126" i="53"/>
  <c r="S126" i="53"/>
  <c r="R126" i="53"/>
  <c r="Q126" i="53"/>
  <c r="P126" i="53"/>
  <c r="O126" i="53"/>
  <c r="N126" i="53"/>
  <c r="M126" i="53"/>
  <c r="L126" i="53"/>
  <c r="K126" i="53"/>
  <c r="J126" i="53"/>
  <c r="I126" i="53"/>
  <c r="H126" i="53"/>
  <c r="G126" i="53"/>
  <c r="F126" i="53"/>
  <c r="E126" i="53"/>
  <c r="D126" i="53"/>
  <c r="C126" i="53"/>
  <c r="AD126" i="53" s="1"/>
  <c r="AC125" i="53"/>
  <c r="AB125" i="53"/>
  <c r="AA125" i="53"/>
  <c r="Z125" i="53"/>
  <c r="Y125" i="53"/>
  <c r="X125" i="53"/>
  <c r="W125" i="53"/>
  <c r="V125" i="53"/>
  <c r="U125" i="53"/>
  <c r="T125" i="53"/>
  <c r="S125" i="53"/>
  <c r="R125" i="53"/>
  <c r="Q125" i="53"/>
  <c r="P125" i="53"/>
  <c r="O125" i="53"/>
  <c r="N125" i="53"/>
  <c r="M125" i="53"/>
  <c r="L125" i="53"/>
  <c r="K125" i="53"/>
  <c r="J125" i="53"/>
  <c r="I125" i="53"/>
  <c r="H125" i="53"/>
  <c r="G125" i="53"/>
  <c r="F125" i="53"/>
  <c r="E125" i="53"/>
  <c r="D125" i="53"/>
  <c r="C125" i="53"/>
  <c r="AD125" i="53" s="1"/>
  <c r="AC124" i="53"/>
  <c r="AB124" i="53"/>
  <c r="AA124" i="53"/>
  <c r="Z124" i="53"/>
  <c r="Y124" i="53"/>
  <c r="X124" i="53"/>
  <c r="W124" i="53"/>
  <c r="V124" i="53"/>
  <c r="U124" i="53"/>
  <c r="T124" i="53"/>
  <c r="S124" i="53"/>
  <c r="R124" i="53"/>
  <c r="Q124" i="53"/>
  <c r="P124" i="53"/>
  <c r="O124" i="53"/>
  <c r="N124" i="53"/>
  <c r="M124" i="53"/>
  <c r="L124" i="53"/>
  <c r="K124" i="53"/>
  <c r="J124" i="53"/>
  <c r="I124" i="53"/>
  <c r="H124" i="53"/>
  <c r="G124" i="53"/>
  <c r="F124" i="53"/>
  <c r="E124" i="53"/>
  <c r="D124" i="53"/>
  <c r="C124" i="53"/>
  <c r="AD124" i="53" s="1"/>
  <c r="AC123" i="53"/>
  <c r="AB123" i="53"/>
  <c r="AA123" i="53"/>
  <c r="Z123" i="53"/>
  <c r="Y123" i="53"/>
  <c r="X123" i="53"/>
  <c r="W123" i="53"/>
  <c r="V123" i="53"/>
  <c r="U123" i="53"/>
  <c r="T123" i="53"/>
  <c r="S123" i="53"/>
  <c r="R123" i="53"/>
  <c r="Q123" i="53"/>
  <c r="P123" i="53"/>
  <c r="O123" i="53"/>
  <c r="N123" i="53"/>
  <c r="M123" i="53"/>
  <c r="L123" i="53"/>
  <c r="K123" i="53"/>
  <c r="J123" i="53"/>
  <c r="I123" i="53"/>
  <c r="H123" i="53"/>
  <c r="G123" i="53"/>
  <c r="F123" i="53"/>
  <c r="E123" i="53"/>
  <c r="D123" i="53"/>
  <c r="C123" i="53"/>
  <c r="AD123" i="53" s="1"/>
  <c r="AC122" i="53"/>
  <c r="AB122" i="53"/>
  <c r="AA122" i="53"/>
  <c r="Z122" i="53"/>
  <c r="Y122" i="53"/>
  <c r="X122" i="53"/>
  <c r="W122" i="53"/>
  <c r="V122" i="53"/>
  <c r="U122" i="53"/>
  <c r="T122" i="53"/>
  <c r="S122" i="53"/>
  <c r="R122" i="53"/>
  <c r="Q122" i="53"/>
  <c r="P122" i="53"/>
  <c r="O122" i="53"/>
  <c r="N122" i="53"/>
  <c r="M122" i="53"/>
  <c r="L122" i="53"/>
  <c r="K122" i="53"/>
  <c r="J122" i="53"/>
  <c r="I122" i="53"/>
  <c r="H122" i="53"/>
  <c r="G122" i="53"/>
  <c r="F122" i="53"/>
  <c r="E122" i="53"/>
  <c r="D122" i="53"/>
  <c r="C122" i="53"/>
  <c r="AD122" i="53" s="1"/>
  <c r="AC121" i="53"/>
  <c r="AB121" i="53"/>
  <c r="AA121" i="53"/>
  <c r="Z121" i="53"/>
  <c r="Y121" i="53"/>
  <c r="X121" i="53"/>
  <c r="W121" i="53"/>
  <c r="V121" i="53"/>
  <c r="U121" i="53"/>
  <c r="T121" i="53"/>
  <c r="S121" i="53"/>
  <c r="R121" i="53"/>
  <c r="Q121" i="53"/>
  <c r="P121" i="53"/>
  <c r="O121" i="53"/>
  <c r="N121" i="53"/>
  <c r="M121" i="53"/>
  <c r="L121" i="53"/>
  <c r="K121" i="53"/>
  <c r="J121" i="53"/>
  <c r="I121" i="53"/>
  <c r="H121" i="53"/>
  <c r="G121" i="53"/>
  <c r="F121" i="53"/>
  <c r="E121" i="53"/>
  <c r="D121" i="53"/>
  <c r="C121" i="53"/>
  <c r="AD121" i="53" s="1"/>
  <c r="AC120" i="53"/>
  <c r="AB120" i="53"/>
  <c r="AA120" i="53"/>
  <c r="Z120" i="53"/>
  <c r="Y120" i="53"/>
  <c r="X120" i="53"/>
  <c r="W120" i="53"/>
  <c r="V120" i="53"/>
  <c r="U120" i="53"/>
  <c r="T120" i="53"/>
  <c r="S120" i="53"/>
  <c r="R120" i="53"/>
  <c r="Q120" i="53"/>
  <c r="P120" i="53"/>
  <c r="O120" i="53"/>
  <c r="N120" i="53"/>
  <c r="M120" i="53"/>
  <c r="L120" i="53"/>
  <c r="K120" i="53"/>
  <c r="J120" i="53"/>
  <c r="I120" i="53"/>
  <c r="H120" i="53"/>
  <c r="G120" i="53"/>
  <c r="F120" i="53"/>
  <c r="E120" i="53"/>
  <c r="D120" i="53"/>
  <c r="C120" i="53"/>
  <c r="AD120" i="53" s="1"/>
  <c r="AC119" i="53"/>
  <c r="AB119" i="53"/>
  <c r="AA119" i="53"/>
  <c r="Z119" i="53"/>
  <c r="Y119" i="53"/>
  <c r="X119" i="53"/>
  <c r="W119" i="53"/>
  <c r="V119" i="53"/>
  <c r="U119" i="53"/>
  <c r="T119" i="53"/>
  <c r="S119" i="53"/>
  <c r="R119" i="53"/>
  <c r="Q119" i="53"/>
  <c r="P119" i="53"/>
  <c r="O119" i="53"/>
  <c r="N119" i="53"/>
  <c r="M119" i="53"/>
  <c r="L119" i="53"/>
  <c r="K119" i="53"/>
  <c r="J119" i="53"/>
  <c r="I119" i="53"/>
  <c r="H119" i="53"/>
  <c r="G119" i="53"/>
  <c r="F119" i="53"/>
  <c r="E119" i="53"/>
  <c r="D119" i="53"/>
  <c r="C119" i="53"/>
  <c r="AD119" i="53" s="1"/>
  <c r="AC118" i="53"/>
  <c r="AB118" i="53"/>
  <c r="AA118" i="53"/>
  <c r="Z118" i="53"/>
  <c r="Y118" i="53"/>
  <c r="X118" i="53"/>
  <c r="W118" i="53"/>
  <c r="V118" i="53"/>
  <c r="U118" i="53"/>
  <c r="T118" i="53"/>
  <c r="S118" i="53"/>
  <c r="R118" i="53"/>
  <c r="Q118" i="53"/>
  <c r="P118" i="53"/>
  <c r="O118" i="53"/>
  <c r="N118" i="53"/>
  <c r="M118" i="53"/>
  <c r="L118" i="53"/>
  <c r="K118" i="53"/>
  <c r="J118" i="53"/>
  <c r="I118" i="53"/>
  <c r="H118" i="53"/>
  <c r="G118" i="53"/>
  <c r="F118" i="53"/>
  <c r="E118" i="53"/>
  <c r="D118" i="53"/>
  <c r="C118" i="53"/>
  <c r="AD118" i="53" s="1"/>
  <c r="AC117" i="53"/>
  <c r="AB117" i="53"/>
  <c r="AA117" i="53"/>
  <c r="Z117" i="53"/>
  <c r="Y117" i="53"/>
  <c r="X117" i="53"/>
  <c r="W117" i="53"/>
  <c r="V117" i="53"/>
  <c r="U117" i="53"/>
  <c r="T117" i="53"/>
  <c r="S117" i="53"/>
  <c r="R117" i="53"/>
  <c r="Q117" i="53"/>
  <c r="P117" i="53"/>
  <c r="O117" i="53"/>
  <c r="N117" i="53"/>
  <c r="M117" i="53"/>
  <c r="L117" i="53"/>
  <c r="K117" i="53"/>
  <c r="J117" i="53"/>
  <c r="I117" i="53"/>
  <c r="H117" i="53"/>
  <c r="G117" i="53"/>
  <c r="F117" i="53"/>
  <c r="E117" i="53"/>
  <c r="D117" i="53"/>
  <c r="C117" i="53"/>
  <c r="AD117" i="53" s="1"/>
  <c r="AC116" i="53"/>
  <c r="AB116" i="53"/>
  <c r="AA116" i="53"/>
  <c r="Z116" i="53"/>
  <c r="Y116" i="53"/>
  <c r="X116" i="53"/>
  <c r="W116" i="53"/>
  <c r="V116" i="53"/>
  <c r="U116" i="53"/>
  <c r="T116" i="53"/>
  <c r="S116" i="53"/>
  <c r="R116" i="53"/>
  <c r="Q116" i="53"/>
  <c r="P116" i="53"/>
  <c r="O116" i="53"/>
  <c r="N116" i="53"/>
  <c r="M116" i="53"/>
  <c r="L116" i="53"/>
  <c r="K116" i="53"/>
  <c r="J116" i="53"/>
  <c r="I116" i="53"/>
  <c r="H116" i="53"/>
  <c r="G116" i="53"/>
  <c r="F116" i="53"/>
  <c r="E116" i="53"/>
  <c r="D116" i="53"/>
  <c r="C116" i="53"/>
  <c r="AD116" i="53" s="1"/>
  <c r="AC115" i="53"/>
  <c r="AB115" i="53"/>
  <c r="AA115" i="53"/>
  <c r="Z115" i="53"/>
  <c r="Y115" i="53"/>
  <c r="X115" i="53"/>
  <c r="W115" i="53"/>
  <c r="V115" i="53"/>
  <c r="U115" i="53"/>
  <c r="T115" i="53"/>
  <c r="S115" i="53"/>
  <c r="R115" i="53"/>
  <c r="Q115" i="53"/>
  <c r="P115" i="53"/>
  <c r="O115" i="53"/>
  <c r="N115" i="53"/>
  <c r="M115" i="53"/>
  <c r="L115" i="53"/>
  <c r="K115" i="53"/>
  <c r="J115" i="53"/>
  <c r="I115" i="53"/>
  <c r="H115" i="53"/>
  <c r="G115" i="53"/>
  <c r="F115" i="53"/>
  <c r="E115" i="53"/>
  <c r="D115" i="53"/>
  <c r="C115" i="53"/>
  <c r="AD115" i="53" s="1"/>
  <c r="AC114" i="53"/>
  <c r="AB114" i="53"/>
  <c r="AA114" i="53"/>
  <c r="Z114" i="53"/>
  <c r="Y114" i="53"/>
  <c r="X114" i="53"/>
  <c r="W114" i="53"/>
  <c r="V114" i="53"/>
  <c r="U114" i="53"/>
  <c r="T114" i="53"/>
  <c r="S114" i="53"/>
  <c r="R114" i="53"/>
  <c r="Q114" i="53"/>
  <c r="P114" i="53"/>
  <c r="O114" i="53"/>
  <c r="N114" i="53"/>
  <c r="M114" i="53"/>
  <c r="L114" i="53"/>
  <c r="K114" i="53"/>
  <c r="J114" i="53"/>
  <c r="I114" i="53"/>
  <c r="H114" i="53"/>
  <c r="G114" i="53"/>
  <c r="F114" i="53"/>
  <c r="E114" i="53"/>
  <c r="D114" i="53"/>
  <c r="C114" i="53"/>
  <c r="AD114" i="53" s="1"/>
  <c r="AC113" i="53"/>
  <c r="AB113" i="53"/>
  <c r="AA113" i="53"/>
  <c r="Z113" i="53"/>
  <c r="Y113" i="53"/>
  <c r="X113" i="53"/>
  <c r="W113" i="53"/>
  <c r="V113" i="53"/>
  <c r="U113" i="53"/>
  <c r="T113" i="53"/>
  <c r="S113" i="53"/>
  <c r="R113" i="53"/>
  <c r="Q113" i="53"/>
  <c r="P113" i="53"/>
  <c r="O113" i="53"/>
  <c r="N113" i="53"/>
  <c r="M113" i="53"/>
  <c r="L113" i="53"/>
  <c r="K113" i="53"/>
  <c r="J113" i="53"/>
  <c r="I113" i="53"/>
  <c r="H113" i="53"/>
  <c r="G113" i="53"/>
  <c r="F113" i="53"/>
  <c r="E113" i="53"/>
  <c r="D113" i="53"/>
  <c r="C113" i="53"/>
  <c r="AD113" i="53" s="1"/>
  <c r="AC112" i="53"/>
  <c r="AB112" i="53"/>
  <c r="AA112" i="53"/>
  <c r="Z112" i="53"/>
  <c r="Y112" i="53"/>
  <c r="X112" i="53"/>
  <c r="W112" i="53"/>
  <c r="V112" i="53"/>
  <c r="U112" i="53"/>
  <c r="T112" i="53"/>
  <c r="S112" i="53"/>
  <c r="R112" i="53"/>
  <c r="Q112" i="53"/>
  <c r="P112" i="53"/>
  <c r="O112" i="53"/>
  <c r="N112" i="53"/>
  <c r="M112" i="53"/>
  <c r="L112" i="53"/>
  <c r="K112" i="53"/>
  <c r="J112" i="53"/>
  <c r="I112" i="53"/>
  <c r="H112" i="53"/>
  <c r="G112" i="53"/>
  <c r="F112" i="53"/>
  <c r="E112" i="53"/>
  <c r="D112" i="53"/>
  <c r="C112" i="53"/>
  <c r="AD112" i="53" s="1"/>
  <c r="AC111" i="53"/>
  <c r="AB111" i="53"/>
  <c r="AA111" i="53"/>
  <c r="Z111" i="53"/>
  <c r="Y111" i="53"/>
  <c r="X111" i="53"/>
  <c r="W111" i="53"/>
  <c r="V111" i="53"/>
  <c r="U111" i="53"/>
  <c r="T111" i="53"/>
  <c r="S111" i="53"/>
  <c r="R111" i="53"/>
  <c r="Q111" i="53"/>
  <c r="P111" i="53"/>
  <c r="O111" i="53"/>
  <c r="N111" i="53"/>
  <c r="M111" i="53"/>
  <c r="L111" i="53"/>
  <c r="K111" i="53"/>
  <c r="J111" i="53"/>
  <c r="I111" i="53"/>
  <c r="H111" i="53"/>
  <c r="G111" i="53"/>
  <c r="F111" i="53"/>
  <c r="E111" i="53"/>
  <c r="D111" i="53"/>
  <c r="C111" i="53"/>
  <c r="AD111" i="53" s="1"/>
  <c r="AC110" i="53"/>
  <c r="AB110" i="53"/>
  <c r="AA110" i="53"/>
  <c r="Z110" i="53"/>
  <c r="Y110" i="53"/>
  <c r="X110" i="53"/>
  <c r="W110" i="53"/>
  <c r="V110" i="53"/>
  <c r="U110" i="53"/>
  <c r="T110" i="53"/>
  <c r="S110" i="53"/>
  <c r="R110" i="53"/>
  <c r="Q110" i="53"/>
  <c r="P110" i="53"/>
  <c r="O110" i="53"/>
  <c r="N110" i="53"/>
  <c r="M110" i="53"/>
  <c r="L110" i="53"/>
  <c r="K110" i="53"/>
  <c r="J110" i="53"/>
  <c r="I110" i="53"/>
  <c r="H110" i="53"/>
  <c r="G110" i="53"/>
  <c r="F110" i="53"/>
  <c r="E110" i="53"/>
  <c r="D110" i="53"/>
  <c r="C110" i="53"/>
  <c r="AD110" i="53" s="1"/>
  <c r="AC109" i="53"/>
  <c r="AB109" i="53"/>
  <c r="AA109" i="53"/>
  <c r="Z109" i="53"/>
  <c r="Y109" i="53"/>
  <c r="X109" i="53"/>
  <c r="W109" i="53"/>
  <c r="V109" i="53"/>
  <c r="U109" i="53"/>
  <c r="T109" i="53"/>
  <c r="S109" i="53"/>
  <c r="R109" i="53"/>
  <c r="Q109" i="53"/>
  <c r="P109" i="53"/>
  <c r="O109" i="53"/>
  <c r="N109" i="53"/>
  <c r="M109" i="53"/>
  <c r="L109" i="53"/>
  <c r="K109" i="53"/>
  <c r="J109" i="53"/>
  <c r="I109" i="53"/>
  <c r="H109" i="53"/>
  <c r="G109" i="53"/>
  <c r="F109" i="53"/>
  <c r="E109" i="53"/>
  <c r="D109" i="53"/>
  <c r="C109" i="53"/>
  <c r="AD109" i="53" s="1"/>
  <c r="AC108" i="53"/>
  <c r="AB108" i="53"/>
  <c r="AA108" i="53"/>
  <c r="Z108" i="53"/>
  <c r="Y108" i="53"/>
  <c r="X108" i="53"/>
  <c r="W108" i="53"/>
  <c r="V108" i="53"/>
  <c r="U108" i="53"/>
  <c r="T108" i="53"/>
  <c r="S108" i="53"/>
  <c r="R108" i="53"/>
  <c r="Q108" i="53"/>
  <c r="P108" i="53"/>
  <c r="O108" i="53"/>
  <c r="N108" i="53"/>
  <c r="M108" i="53"/>
  <c r="L108" i="53"/>
  <c r="K108" i="53"/>
  <c r="J108" i="53"/>
  <c r="I108" i="53"/>
  <c r="H108" i="53"/>
  <c r="G108" i="53"/>
  <c r="F108" i="53"/>
  <c r="E108" i="53"/>
  <c r="D108" i="53"/>
  <c r="C108" i="53"/>
  <c r="AD108" i="53" s="1"/>
  <c r="AC107" i="53"/>
  <c r="AB107" i="53"/>
  <c r="AA107" i="53"/>
  <c r="Z107" i="53"/>
  <c r="Y107" i="53"/>
  <c r="X107" i="53"/>
  <c r="W107" i="53"/>
  <c r="V107" i="53"/>
  <c r="U107" i="53"/>
  <c r="T107" i="53"/>
  <c r="S107" i="53"/>
  <c r="R107" i="53"/>
  <c r="Q107" i="53"/>
  <c r="P107" i="53"/>
  <c r="O107" i="53"/>
  <c r="N107" i="53"/>
  <c r="M107" i="53"/>
  <c r="L107" i="53"/>
  <c r="K107" i="53"/>
  <c r="J107" i="53"/>
  <c r="I107" i="53"/>
  <c r="H107" i="53"/>
  <c r="G107" i="53"/>
  <c r="F107" i="53"/>
  <c r="E107" i="53"/>
  <c r="D107" i="53"/>
  <c r="C107" i="53"/>
  <c r="AD107" i="53" s="1"/>
  <c r="AD106" i="53"/>
  <c r="AC106" i="53"/>
  <c r="AB106" i="53"/>
  <c r="AA106" i="53"/>
  <c r="Z106" i="53"/>
  <c r="Y106" i="53"/>
  <c r="X106" i="53"/>
  <c r="W106" i="53"/>
  <c r="V106" i="53"/>
  <c r="U106" i="53"/>
  <c r="T106" i="53"/>
  <c r="S106" i="53"/>
  <c r="R106" i="53"/>
  <c r="Q106" i="53"/>
  <c r="P106" i="53"/>
  <c r="O106" i="53"/>
  <c r="N106" i="53"/>
  <c r="M106" i="53"/>
  <c r="L106" i="53"/>
  <c r="K106" i="53"/>
  <c r="J106" i="53"/>
  <c r="I106" i="53"/>
  <c r="H106" i="53"/>
  <c r="G106" i="53"/>
  <c r="F106" i="53"/>
  <c r="E106" i="53"/>
  <c r="D106" i="53"/>
  <c r="C106" i="53"/>
  <c r="AC105" i="53"/>
  <c r="AB105" i="53"/>
  <c r="AA105" i="53"/>
  <c r="Z105" i="53"/>
  <c r="Y105" i="53"/>
  <c r="X105" i="53"/>
  <c r="W105" i="53"/>
  <c r="V105" i="53"/>
  <c r="U105" i="53"/>
  <c r="T105" i="53"/>
  <c r="S105" i="53"/>
  <c r="R105" i="53"/>
  <c r="Q105" i="53"/>
  <c r="P105" i="53"/>
  <c r="O105" i="53"/>
  <c r="N105" i="53"/>
  <c r="M105" i="53"/>
  <c r="L105" i="53"/>
  <c r="K105" i="53"/>
  <c r="J105" i="53"/>
  <c r="I105" i="53"/>
  <c r="H105" i="53"/>
  <c r="G105" i="53"/>
  <c r="F105" i="53"/>
  <c r="E105" i="53"/>
  <c r="D105" i="53"/>
  <c r="C105" i="53"/>
  <c r="AD105" i="53" s="1"/>
  <c r="AC104" i="53"/>
  <c r="AB104" i="53"/>
  <c r="AA104" i="53"/>
  <c r="Z104" i="53"/>
  <c r="Y104" i="53"/>
  <c r="X104" i="53"/>
  <c r="W104" i="53"/>
  <c r="V104" i="53"/>
  <c r="U104" i="53"/>
  <c r="T104" i="53"/>
  <c r="S104" i="53"/>
  <c r="R104" i="53"/>
  <c r="Q104" i="53"/>
  <c r="P104" i="53"/>
  <c r="O104" i="53"/>
  <c r="N104" i="53"/>
  <c r="M104" i="53"/>
  <c r="L104" i="53"/>
  <c r="K104" i="53"/>
  <c r="J104" i="53"/>
  <c r="I104" i="53"/>
  <c r="H104" i="53"/>
  <c r="G104" i="53"/>
  <c r="F104" i="53"/>
  <c r="E104" i="53"/>
  <c r="D104" i="53"/>
  <c r="C104" i="53"/>
  <c r="AD104" i="53" s="1"/>
  <c r="AC103" i="53"/>
  <c r="AB103" i="53"/>
  <c r="AA103" i="53"/>
  <c r="Z103" i="53"/>
  <c r="Y103" i="53"/>
  <c r="X103" i="53"/>
  <c r="W103" i="53"/>
  <c r="V103" i="53"/>
  <c r="U103" i="53"/>
  <c r="T103" i="53"/>
  <c r="S103" i="53"/>
  <c r="R103" i="53"/>
  <c r="Q103" i="53"/>
  <c r="P103" i="53"/>
  <c r="O103" i="53"/>
  <c r="N103" i="53"/>
  <c r="M103" i="53"/>
  <c r="L103" i="53"/>
  <c r="K103" i="53"/>
  <c r="J103" i="53"/>
  <c r="I103" i="53"/>
  <c r="H103" i="53"/>
  <c r="G103" i="53"/>
  <c r="F103" i="53"/>
  <c r="E103" i="53"/>
  <c r="D103" i="53"/>
  <c r="C103" i="53"/>
  <c r="AD103" i="53" s="1"/>
  <c r="AC102" i="53"/>
  <c r="AB102" i="53"/>
  <c r="AA102" i="53"/>
  <c r="Z102" i="53"/>
  <c r="Y102" i="53"/>
  <c r="X102" i="53"/>
  <c r="W102" i="53"/>
  <c r="V102" i="53"/>
  <c r="U102" i="53"/>
  <c r="T102" i="53"/>
  <c r="S102" i="53"/>
  <c r="R102" i="53"/>
  <c r="Q102" i="53"/>
  <c r="P102" i="53"/>
  <c r="O102" i="53"/>
  <c r="N102" i="53"/>
  <c r="M102" i="53"/>
  <c r="L102" i="53"/>
  <c r="K102" i="53"/>
  <c r="J102" i="53"/>
  <c r="I102" i="53"/>
  <c r="H102" i="53"/>
  <c r="G102" i="53"/>
  <c r="F102" i="53"/>
  <c r="E102" i="53"/>
  <c r="D102" i="53"/>
  <c r="C102" i="53"/>
  <c r="AD102" i="53" s="1"/>
  <c r="AC101" i="53"/>
  <c r="AB101" i="53"/>
  <c r="AA101" i="53"/>
  <c r="Z101" i="53"/>
  <c r="Y101" i="53"/>
  <c r="X101" i="53"/>
  <c r="W101" i="53"/>
  <c r="V101" i="53"/>
  <c r="U101" i="53"/>
  <c r="T101" i="53"/>
  <c r="S101" i="53"/>
  <c r="R101" i="53"/>
  <c r="Q101" i="53"/>
  <c r="P101" i="53"/>
  <c r="O101" i="53"/>
  <c r="N101" i="53"/>
  <c r="M101" i="53"/>
  <c r="L101" i="53"/>
  <c r="K101" i="53"/>
  <c r="J101" i="53"/>
  <c r="I101" i="53"/>
  <c r="H101" i="53"/>
  <c r="G101" i="53"/>
  <c r="F101" i="53"/>
  <c r="E101" i="53"/>
  <c r="D101" i="53"/>
  <c r="C101" i="53"/>
  <c r="AD101" i="53" s="1"/>
  <c r="AC100" i="53"/>
  <c r="AB100" i="53"/>
  <c r="AA100" i="53"/>
  <c r="Z100" i="53"/>
  <c r="Y100" i="53"/>
  <c r="X100" i="53"/>
  <c r="W100" i="53"/>
  <c r="V100" i="53"/>
  <c r="U100" i="53"/>
  <c r="T100" i="53"/>
  <c r="S100" i="53"/>
  <c r="R100" i="53"/>
  <c r="Q100" i="53"/>
  <c r="P100" i="53"/>
  <c r="O100" i="53"/>
  <c r="N100" i="53"/>
  <c r="M100" i="53"/>
  <c r="L100" i="53"/>
  <c r="K100" i="53"/>
  <c r="J100" i="53"/>
  <c r="I100" i="53"/>
  <c r="H100" i="53"/>
  <c r="G100" i="53"/>
  <c r="F100" i="53"/>
  <c r="E100" i="53"/>
  <c r="D100" i="53"/>
  <c r="C100" i="53"/>
  <c r="AD100" i="53" s="1"/>
  <c r="AC99" i="53"/>
  <c r="AB99" i="53"/>
  <c r="AA99" i="53"/>
  <c r="Z99" i="53"/>
  <c r="Y99" i="53"/>
  <c r="X99" i="53"/>
  <c r="W99" i="53"/>
  <c r="V99" i="53"/>
  <c r="U99" i="53"/>
  <c r="T99" i="53"/>
  <c r="S99" i="53"/>
  <c r="R99" i="53"/>
  <c r="Q99" i="53"/>
  <c r="P99" i="53"/>
  <c r="O99" i="53"/>
  <c r="N99" i="53"/>
  <c r="M99" i="53"/>
  <c r="L99" i="53"/>
  <c r="K99" i="53"/>
  <c r="J99" i="53"/>
  <c r="I99" i="53"/>
  <c r="H99" i="53"/>
  <c r="G99" i="53"/>
  <c r="F99" i="53"/>
  <c r="E99" i="53"/>
  <c r="D99" i="53"/>
  <c r="C99" i="53"/>
  <c r="AD99" i="53" s="1"/>
  <c r="AC98" i="53"/>
  <c r="AB98" i="53"/>
  <c r="AA98" i="53"/>
  <c r="Z98" i="53"/>
  <c r="Y98" i="53"/>
  <c r="X98" i="53"/>
  <c r="W98" i="53"/>
  <c r="V98" i="53"/>
  <c r="U98" i="53"/>
  <c r="T98" i="53"/>
  <c r="S98" i="53"/>
  <c r="R98" i="53"/>
  <c r="Q98" i="53"/>
  <c r="P98" i="53"/>
  <c r="O98" i="53"/>
  <c r="N98" i="53"/>
  <c r="M98" i="53"/>
  <c r="L98" i="53"/>
  <c r="K98" i="53"/>
  <c r="J98" i="53"/>
  <c r="I98" i="53"/>
  <c r="H98" i="53"/>
  <c r="G98" i="53"/>
  <c r="F98" i="53"/>
  <c r="E98" i="53"/>
  <c r="D98" i="53"/>
  <c r="C98" i="53"/>
  <c r="AD98" i="53" s="1"/>
  <c r="AC97" i="53"/>
  <c r="AB97" i="53"/>
  <c r="AA97" i="53"/>
  <c r="Z97" i="53"/>
  <c r="Y97" i="53"/>
  <c r="X97" i="53"/>
  <c r="W97" i="53"/>
  <c r="V97" i="53"/>
  <c r="U97" i="53"/>
  <c r="T97" i="53"/>
  <c r="S97" i="53"/>
  <c r="R97" i="53"/>
  <c r="Q97" i="53"/>
  <c r="P97" i="53"/>
  <c r="O97" i="53"/>
  <c r="N97" i="53"/>
  <c r="M97" i="53"/>
  <c r="L97" i="53"/>
  <c r="K97" i="53"/>
  <c r="J97" i="53"/>
  <c r="I97" i="53"/>
  <c r="H97" i="53"/>
  <c r="G97" i="53"/>
  <c r="F97" i="53"/>
  <c r="E97" i="53"/>
  <c r="D97" i="53"/>
  <c r="C97" i="53"/>
  <c r="AD97" i="53" s="1"/>
  <c r="AC96" i="53"/>
  <c r="AB96" i="53"/>
  <c r="AA96" i="53"/>
  <c r="Z96" i="53"/>
  <c r="Y96" i="53"/>
  <c r="X96" i="53"/>
  <c r="W96" i="53"/>
  <c r="V96" i="53"/>
  <c r="U96" i="53"/>
  <c r="T96" i="53"/>
  <c r="S96" i="53"/>
  <c r="R96" i="53"/>
  <c r="Q96" i="53"/>
  <c r="P96" i="53"/>
  <c r="O96" i="53"/>
  <c r="N96" i="53"/>
  <c r="M96" i="53"/>
  <c r="L96" i="53"/>
  <c r="K96" i="53"/>
  <c r="J96" i="53"/>
  <c r="I96" i="53"/>
  <c r="H96" i="53"/>
  <c r="G96" i="53"/>
  <c r="F96" i="53"/>
  <c r="E96" i="53"/>
  <c r="D96" i="53"/>
  <c r="C96" i="53"/>
  <c r="AD96" i="53" s="1"/>
  <c r="AC95" i="53"/>
  <c r="AB95" i="53"/>
  <c r="AA95" i="53"/>
  <c r="Z95" i="53"/>
  <c r="Y95" i="53"/>
  <c r="X95" i="53"/>
  <c r="W95" i="53"/>
  <c r="V95" i="53"/>
  <c r="U95" i="53"/>
  <c r="T95" i="53"/>
  <c r="S95" i="53"/>
  <c r="R95" i="53"/>
  <c r="Q95" i="53"/>
  <c r="P95" i="53"/>
  <c r="O95" i="53"/>
  <c r="N95" i="53"/>
  <c r="M95" i="53"/>
  <c r="L95" i="53"/>
  <c r="K95" i="53"/>
  <c r="J95" i="53"/>
  <c r="I95" i="53"/>
  <c r="H95" i="53"/>
  <c r="G95" i="53"/>
  <c r="F95" i="53"/>
  <c r="E95" i="53"/>
  <c r="D95" i="53"/>
  <c r="C95" i="53"/>
  <c r="AD95" i="53" s="1"/>
  <c r="AC94" i="53"/>
  <c r="AB94" i="53"/>
  <c r="AA94" i="53"/>
  <c r="Z94" i="53"/>
  <c r="Y94" i="53"/>
  <c r="X94" i="53"/>
  <c r="W94" i="53"/>
  <c r="V94" i="53"/>
  <c r="U94" i="53"/>
  <c r="T94" i="53"/>
  <c r="S94" i="53"/>
  <c r="R94" i="53"/>
  <c r="Q94" i="53"/>
  <c r="P94" i="53"/>
  <c r="O94" i="53"/>
  <c r="N94" i="53"/>
  <c r="M94" i="53"/>
  <c r="L94" i="53"/>
  <c r="K94" i="53"/>
  <c r="J94" i="53"/>
  <c r="I94" i="53"/>
  <c r="H94" i="53"/>
  <c r="G94" i="53"/>
  <c r="F94" i="53"/>
  <c r="E94" i="53"/>
  <c r="D94" i="53"/>
  <c r="C94" i="53"/>
  <c r="AD94" i="53" s="1"/>
  <c r="AC93" i="53"/>
  <c r="AB93" i="53"/>
  <c r="AA93" i="53"/>
  <c r="Z93" i="53"/>
  <c r="Y93" i="53"/>
  <c r="X93" i="53"/>
  <c r="W93" i="53"/>
  <c r="V93" i="53"/>
  <c r="U93" i="53"/>
  <c r="T93" i="53"/>
  <c r="S93" i="53"/>
  <c r="R93" i="53"/>
  <c r="Q93" i="53"/>
  <c r="P93" i="53"/>
  <c r="O93" i="53"/>
  <c r="N93" i="53"/>
  <c r="M93" i="53"/>
  <c r="L93" i="53"/>
  <c r="K93" i="53"/>
  <c r="J93" i="53"/>
  <c r="I93" i="53"/>
  <c r="H93" i="53"/>
  <c r="G93" i="53"/>
  <c r="F93" i="53"/>
  <c r="E93" i="53"/>
  <c r="D93" i="53"/>
  <c r="C93" i="53"/>
  <c r="AD93" i="53" s="1"/>
  <c r="AC92" i="53"/>
  <c r="AB92" i="53"/>
  <c r="AA92" i="53"/>
  <c r="Z92" i="53"/>
  <c r="Y92" i="53"/>
  <c r="X92" i="53"/>
  <c r="W92" i="53"/>
  <c r="V92" i="53"/>
  <c r="U92" i="53"/>
  <c r="T92" i="53"/>
  <c r="S92" i="53"/>
  <c r="R92" i="53"/>
  <c r="Q92" i="53"/>
  <c r="P92" i="53"/>
  <c r="O92" i="53"/>
  <c r="N92" i="53"/>
  <c r="M92" i="53"/>
  <c r="L92" i="53"/>
  <c r="K92" i="53"/>
  <c r="J92" i="53"/>
  <c r="I92" i="53"/>
  <c r="H92" i="53"/>
  <c r="G92" i="53"/>
  <c r="F92" i="53"/>
  <c r="E92" i="53"/>
  <c r="D92" i="53"/>
  <c r="C92" i="53"/>
  <c r="AD92" i="53" s="1"/>
  <c r="AC91" i="53"/>
  <c r="AB91" i="53"/>
  <c r="AA91" i="53"/>
  <c r="Z91" i="53"/>
  <c r="Y91" i="53"/>
  <c r="X91" i="53"/>
  <c r="W91" i="53"/>
  <c r="V91" i="53"/>
  <c r="U91" i="53"/>
  <c r="T91" i="53"/>
  <c r="S91" i="53"/>
  <c r="R91" i="53"/>
  <c r="Q91" i="53"/>
  <c r="P91" i="53"/>
  <c r="O91" i="53"/>
  <c r="N91" i="53"/>
  <c r="M91" i="53"/>
  <c r="L91" i="53"/>
  <c r="K91" i="53"/>
  <c r="J91" i="53"/>
  <c r="I91" i="53"/>
  <c r="H91" i="53"/>
  <c r="G91" i="53"/>
  <c r="F91" i="53"/>
  <c r="E91" i="53"/>
  <c r="D91" i="53"/>
  <c r="C91" i="53"/>
  <c r="AD91" i="53" s="1"/>
  <c r="AC90" i="53"/>
  <c r="AB90" i="53"/>
  <c r="AA90" i="53"/>
  <c r="Z90" i="53"/>
  <c r="Y90" i="53"/>
  <c r="X90" i="53"/>
  <c r="W90" i="53"/>
  <c r="V90" i="53"/>
  <c r="U90" i="53"/>
  <c r="T90" i="53"/>
  <c r="S90" i="53"/>
  <c r="R90" i="53"/>
  <c r="Q90" i="53"/>
  <c r="P90" i="53"/>
  <c r="O90" i="53"/>
  <c r="N90" i="53"/>
  <c r="M90" i="53"/>
  <c r="L90" i="53"/>
  <c r="K90" i="53"/>
  <c r="J90" i="53"/>
  <c r="I90" i="53"/>
  <c r="H90" i="53"/>
  <c r="G90" i="53"/>
  <c r="F90" i="53"/>
  <c r="E90" i="53"/>
  <c r="D90" i="53"/>
  <c r="C90" i="53"/>
  <c r="AD90" i="53" s="1"/>
  <c r="AC89" i="53"/>
  <c r="AB89" i="53"/>
  <c r="AA89" i="53"/>
  <c r="Z89" i="53"/>
  <c r="Y89" i="53"/>
  <c r="X89" i="53"/>
  <c r="W89" i="53"/>
  <c r="V89" i="53"/>
  <c r="U89" i="53"/>
  <c r="T89" i="53"/>
  <c r="S89" i="53"/>
  <c r="R89" i="53"/>
  <c r="Q89" i="53"/>
  <c r="P89" i="53"/>
  <c r="O89" i="53"/>
  <c r="N89" i="53"/>
  <c r="M89" i="53"/>
  <c r="L89" i="53"/>
  <c r="K89" i="53"/>
  <c r="J89" i="53"/>
  <c r="I89" i="53"/>
  <c r="H89" i="53"/>
  <c r="G89" i="53"/>
  <c r="F89" i="53"/>
  <c r="E89" i="53"/>
  <c r="D89" i="53"/>
  <c r="C89" i="53"/>
  <c r="AD89" i="53" s="1"/>
  <c r="AC88" i="53"/>
  <c r="AB88" i="53"/>
  <c r="AA88" i="53"/>
  <c r="Z88" i="53"/>
  <c r="Y88" i="53"/>
  <c r="X88" i="53"/>
  <c r="W88" i="53"/>
  <c r="V88" i="53"/>
  <c r="U88" i="53"/>
  <c r="T88" i="53"/>
  <c r="S88" i="53"/>
  <c r="R88" i="53"/>
  <c r="Q88" i="53"/>
  <c r="P88" i="53"/>
  <c r="O88" i="53"/>
  <c r="N88" i="53"/>
  <c r="M88" i="53"/>
  <c r="L88" i="53"/>
  <c r="K88" i="53"/>
  <c r="J88" i="53"/>
  <c r="I88" i="53"/>
  <c r="H88" i="53"/>
  <c r="G88" i="53"/>
  <c r="F88" i="53"/>
  <c r="E88" i="53"/>
  <c r="D88" i="53"/>
  <c r="C88" i="53"/>
  <c r="AD88" i="53" s="1"/>
  <c r="AC87" i="53"/>
  <c r="AB87" i="53"/>
  <c r="AA87" i="53"/>
  <c r="Z87" i="53"/>
  <c r="Y87" i="53"/>
  <c r="X87" i="53"/>
  <c r="W87" i="53"/>
  <c r="V87" i="53"/>
  <c r="U87" i="53"/>
  <c r="T87" i="53"/>
  <c r="S87" i="53"/>
  <c r="R87" i="53"/>
  <c r="Q87" i="53"/>
  <c r="P87" i="53"/>
  <c r="O87" i="53"/>
  <c r="N87" i="53"/>
  <c r="M87" i="53"/>
  <c r="L87" i="53"/>
  <c r="K87" i="53"/>
  <c r="J87" i="53"/>
  <c r="I87" i="53"/>
  <c r="H87" i="53"/>
  <c r="G87" i="53"/>
  <c r="F87" i="53"/>
  <c r="E87" i="53"/>
  <c r="D87" i="53"/>
  <c r="C87" i="53"/>
  <c r="AD87" i="53" s="1"/>
  <c r="AC86" i="53"/>
  <c r="AB86" i="53"/>
  <c r="AA86" i="53"/>
  <c r="Z86" i="53"/>
  <c r="Y86" i="53"/>
  <c r="X86" i="53"/>
  <c r="W86" i="53"/>
  <c r="V86" i="53"/>
  <c r="U86" i="53"/>
  <c r="T86" i="53"/>
  <c r="S86" i="53"/>
  <c r="R86" i="53"/>
  <c r="Q86" i="53"/>
  <c r="P86" i="53"/>
  <c r="O86" i="53"/>
  <c r="N86" i="53"/>
  <c r="M86" i="53"/>
  <c r="L86" i="53"/>
  <c r="K86" i="53"/>
  <c r="J86" i="53"/>
  <c r="I86" i="53"/>
  <c r="H86" i="53"/>
  <c r="G86" i="53"/>
  <c r="F86" i="53"/>
  <c r="E86" i="53"/>
  <c r="D86" i="53"/>
  <c r="C86" i="53"/>
  <c r="AD86" i="53" s="1"/>
  <c r="AC85" i="53"/>
  <c r="AB85" i="53"/>
  <c r="AA85" i="53"/>
  <c r="Z85" i="53"/>
  <c r="Y85" i="53"/>
  <c r="X85" i="53"/>
  <c r="W85" i="53"/>
  <c r="V85" i="53"/>
  <c r="U85" i="53"/>
  <c r="T85" i="53"/>
  <c r="S85" i="53"/>
  <c r="R85" i="53"/>
  <c r="Q85" i="53"/>
  <c r="P85" i="53"/>
  <c r="O85" i="53"/>
  <c r="N85" i="53"/>
  <c r="M85" i="53"/>
  <c r="L85" i="53"/>
  <c r="K85" i="53"/>
  <c r="J85" i="53"/>
  <c r="I85" i="53"/>
  <c r="H85" i="53"/>
  <c r="G85" i="53"/>
  <c r="F85" i="53"/>
  <c r="E85" i="53"/>
  <c r="D85" i="53"/>
  <c r="C85" i="53"/>
  <c r="AD85" i="53" s="1"/>
  <c r="AC84" i="53"/>
  <c r="AB84" i="53"/>
  <c r="AA84" i="53"/>
  <c r="Z84" i="53"/>
  <c r="Y84" i="53"/>
  <c r="X84" i="53"/>
  <c r="W84" i="53"/>
  <c r="V84" i="53"/>
  <c r="U84" i="53"/>
  <c r="T84" i="53"/>
  <c r="S84" i="53"/>
  <c r="R84" i="53"/>
  <c r="Q84" i="53"/>
  <c r="P84" i="53"/>
  <c r="O84" i="53"/>
  <c r="N84" i="53"/>
  <c r="M84" i="53"/>
  <c r="L84" i="53"/>
  <c r="K84" i="53"/>
  <c r="J84" i="53"/>
  <c r="I84" i="53"/>
  <c r="H84" i="53"/>
  <c r="G84" i="53"/>
  <c r="F84" i="53"/>
  <c r="E84" i="53"/>
  <c r="D84" i="53"/>
  <c r="C84" i="53"/>
  <c r="AD84" i="53" s="1"/>
  <c r="AC83" i="53"/>
  <c r="AB83" i="53"/>
  <c r="AA83" i="53"/>
  <c r="Z83" i="53"/>
  <c r="Y83" i="53"/>
  <c r="X83" i="53"/>
  <c r="W83" i="53"/>
  <c r="V83" i="53"/>
  <c r="U83" i="53"/>
  <c r="T83" i="53"/>
  <c r="S83" i="53"/>
  <c r="R83" i="53"/>
  <c r="Q83" i="53"/>
  <c r="P83" i="53"/>
  <c r="O83" i="53"/>
  <c r="N83" i="53"/>
  <c r="M83" i="53"/>
  <c r="L83" i="53"/>
  <c r="K83" i="53"/>
  <c r="J83" i="53"/>
  <c r="I83" i="53"/>
  <c r="H83" i="53"/>
  <c r="G83" i="53"/>
  <c r="F83" i="53"/>
  <c r="E83" i="53"/>
  <c r="D83" i="53"/>
  <c r="C83" i="53"/>
  <c r="AD83" i="53" s="1"/>
  <c r="AD82" i="53"/>
  <c r="AC82" i="53"/>
  <c r="AB82" i="53"/>
  <c r="AA82" i="53"/>
  <c r="Z82" i="53"/>
  <c r="Y82" i="53"/>
  <c r="X82" i="53"/>
  <c r="W82" i="53"/>
  <c r="V82" i="53"/>
  <c r="U82" i="53"/>
  <c r="T82" i="53"/>
  <c r="S82" i="53"/>
  <c r="R82" i="53"/>
  <c r="Q82" i="53"/>
  <c r="P82" i="53"/>
  <c r="O82" i="53"/>
  <c r="N82" i="53"/>
  <c r="M82" i="53"/>
  <c r="L82" i="53"/>
  <c r="K82" i="53"/>
  <c r="J82" i="53"/>
  <c r="I82" i="53"/>
  <c r="H82" i="53"/>
  <c r="G82" i="53"/>
  <c r="F82" i="53"/>
  <c r="E82" i="53"/>
  <c r="D82" i="53"/>
  <c r="C82" i="53"/>
  <c r="AC81" i="53"/>
  <c r="AB81" i="53"/>
  <c r="AA81" i="53"/>
  <c r="Z81" i="53"/>
  <c r="Y81" i="53"/>
  <c r="X81" i="53"/>
  <c r="W81" i="53"/>
  <c r="V81" i="53"/>
  <c r="U81" i="53"/>
  <c r="T81" i="53"/>
  <c r="S81" i="53"/>
  <c r="R81" i="53"/>
  <c r="Q81" i="53"/>
  <c r="P81" i="53"/>
  <c r="O81" i="53"/>
  <c r="N81" i="53"/>
  <c r="M81" i="53"/>
  <c r="L81" i="53"/>
  <c r="K81" i="53"/>
  <c r="J81" i="53"/>
  <c r="I81" i="53"/>
  <c r="H81" i="53"/>
  <c r="G81" i="53"/>
  <c r="F81" i="53"/>
  <c r="E81" i="53"/>
  <c r="D81" i="53"/>
  <c r="C81" i="53"/>
  <c r="AD81" i="53" s="1"/>
  <c r="AC80" i="53"/>
  <c r="AB80" i="53"/>
  <c r="AA80" i="53"/>
  <c r="Z80" i="53"/>
  <c r="Y80" i="53"/>
  <c r="X80" i="53"/>
  <c r="W80" i="53"/>
  <c r="V80" i="53"/>
  <c r="U80" i="53"/>
  <c r="T80" i="53"/>
  <c r="S80" i="53"/>
  <c r="R80" i="53"/>
  <c r="Q80" i="53"/>
  <c r="P80" i="53"/>
  <c r="O80" i="53"/>
  <c r="N80" i="53"/>
  <c r="M80" i="53"/>
  <c r="L80" i="53"/>
  <c r="K80" i="53"/>
  <c r="J80" i="53"/>
  <c r="I80" i="53"/>
  <c r="H80" i="53"/>
  <c r="G80" i="53"/>
  <c r="F80" i="53"/>
  <c r="E80" i="53"/>
  <c r="D80" i="53"/>
  <c r="C80" i="53"/>
  <c r="AD80" i="53" s="1"/>
  <c r="AD79" i="53"/>
  <c r="AC79" i="53"/>
  <c r="AB79" i="53"/>
  <c r="AA79" i="53"/>
  <c r="Z79" i="53"/>
  <c r="Y79" i="53"/>
  <c r="X79" i="53"/>
  <c r="W79" i="53"/>
  <c r="V79" i="53"/>
  <c r="U79" i="53"/>
  <c r="T79" i="53"/>
  <c r="S79" i="53"/>
  <c r="R79" i="53"/>
  <c r="Q79" i="53"/>
  <c r="P79" i="53"/>
  <c r="O79" i="53"/>
  <c r="N79" i="53"/>
  <c r="M79" i="53"/>
  <c r="L79" i="53"/>
  <c r="K79" i="53"/>
  <c r="J79" i="53"/>
  <c r="I79" i="53"/>
  <c r="H79" i="53"/>
  <c r="G79" i="53"/>
  <c r="F79" i="53"/>
  <c r="E79" i="53"/>
  <c r="D79" i="53"/>
  <c r="C79" i="53"/>
  <c r="AC78" i="53"/>
  <c r="AB78" i="53"/>
  <c r="AA78" i="53"/>
  <c r="Z78" i="53"/>
  <c r="Y78" i="53"/>
  <c r="X78" i="53"/>
  <c r="W78" i="53"/>
  <c r="V78" i="53"/>
  <c r="U78" i="53"/>
  <c r="T78" i="53"/>
  <c r="S78" i="53"/>
  <c r="R78" i="53"/>
  <c r="Q78" i="53"/>
  <c r="P78" i="53"/>
  <c r="O78" i="53"/>
  <c r="N78" i="53"/>
  <c r="M78" i="53"/>
  <c r="L78" i="53"/>
  <c r="K78" i="53"/>
  <c r="J78" i="53"/>
  <c r="I78" i="53"/>
  <c r="H78" i="53"/>
  <c r="G78" i="53"/>
  <c r="F78" i="53"/>
  <c r="E78" i="53"/>
  <c r="D78" i="53"/>
  <c r="C78" i="53"/>
  <c r="AD78" i="53" s="1"/>
  <c r="AC77" i="53"/>
  <c r="AB77" i="53"/>
  <c r="AA77" i="53"/>
  <c r="Z77" i="53"/>
  <c r="Y77" i="53"/>
  <c r="X77" i="53"/>
  <c r="W77" i="53"/>
  <c r="V77" i="53"/>
  <c r="U77" i="53"/>
  <c r="T77" i="53"/>
  <c r="S77" i="53"/>
  <c r="R77" i="53"/>
  <c r="Q77" i="53"/>
  <c r="P77" i="53"/>
  <c r="O77" i="53"/>
  <c r="N77" i="53"/>
  <c r="M77" i="53"/>
  <c r="L77" i="53"/>
  <c r="K77" i="53"/>
  <c r="J77" i="53"/>
  <c r="I77" i="53"/>
  <c r="H77" i="53"/>
  <c r="G77" i="53"/>
  <c r="F77" i="53"/>
  <c r="E77" i="53"/>
  <c r="D77" i="53"/>
  <c r="C77" i="53"/>
  <c r="AD77" i="53" s="1"/>
  <c r="AC76" i="53"/>
  <c r="AB76" i="53"/>
  <c r="AA76" i="53"/>
  <c r="Z76" i="53"/>
  <c r="Y76" i="53"/>
  <c r="X76" i="53"/>
  <c r="W76" i="53"/>
  <c r="V76" i="53"/>
  <c r="U76" i="53"/>
  <c r="T76" i="53"/>
  <c r="S76" i="53"/>
  <c r="R76" i="53"/>
  <c r="Q76" i="53"/>
  <c r="P76" i="53"/>
  <c r="O76" i="53"/>
  <c r="N76" i="53"/>
  <c r="M76" i="53"/>
  <c r="L76" i="53"/>
  <c r="K76" i="53"/>
  <c r="J76" i="53"/>
  <c r="I76" i="53"/>
  <c r="H76" i="53"/>
  <c r="G76" i="53"/>
  <c r="F76" i="53"/>
  <c r="E76" i="53"/>
  <c r="D76" i="53"/>
  <c r="C76" i="53"/>
  <c r="AD76" i="53" s="1"/>
  <c r="AC75" i="53"/>
  <c r="AB75" i="53"/>
  <c r="AA75" i="53"/>
  <c r="Z75" i="53"/>
  <c r="Y75" i="53"/>
  <c r="X75" i="53"/>
  <c r="W75" i="53"/>
  <c r="V75" i="53"/>
  <c r="U75" i="53"/>
  <c r="T75" i="53"/>
  <c r="S75" i="53"/>
  <c r="R75" i="53"/>
  <c r="Q75" i="53"/>
  <c r="P75" i="53"/>
  <c r="O75" i="53"/>
  <c r="N75" i="53"/>
  <c r="M75" i="53"/>
  <c r="L75" i="53"/>
  <c r="K75" i="53"/>
  <c r="J75" i="53"/>
  <c r="I75" i="53"/>
  <c r="H75" i="53"/>
  <c r="G75" i="53"/>
  <c r="F75" i="53"/>
  <c r="E75" i="53"/>
  <c r="D75" i="53"/>
  <c r="C75" i="53"/>
  <c r="AD75" i="53" s="1"/>
  <c r="AC74" i="53"/>
  <c r="AB74" i="53"/>
  <c r="AA74" i="53"/>
  <c r="Z74" i="53"/>
  <c r="Y74" i="53"/>
  <c r="X74" i="53"/>
  <c r="W74" i="53"/>
  <c r="V74" i="53"/>
  <c r="U74" i="53"/>
  <c r="T74" i="53"/>
  <c r="S74" i="53"/>
  <c r="R74" i="53"/>
  <c r="Q74" i="53"/>
  <c r="P74" i="53"/>
  <c r="O74" i="53"/>
  <c r="N74" i="53"/>
  <c r="M74" i="53"/>
  <c r="L74" i="53"/>
  <c r="K74" i="53"/>
  <c r="J74" i="53"/>
  <c r="I74" i="53"/>
  <c r="H74" i="53"/>
  <c r="G74" i="53"/>
  <c r="F74" i="53"/>
  <c r="E74" i="53"/>
  <c r="D74" i="53"/>
  <c r="C74" i="53"/>
  <c r="AD74" i="53" s="1"/>
  <c r="AC73" i="53"/>
  <c r="AB73" i="53"/>
  <c r="AA73" i="53"/>
  <c r="Z73" i="53"/>
  <c r="Y73" i="53"/>
  <c r="X73" i="53"/>
  <c r="W73" i="53"/>
  <c r="V73" i="53"/>
  <c r="U73" i="53"/>
  <c r="T73" i="53"/>
  <c r="S73" i="53"/>
  <c r="R73" i="53"/>
  <c r="Q73" i="53"/>
  <c r="P73" i="53"/>
  <c r="O73" i="53"/>
  <c r="N73" i="53"/>
  <c r="M73" i="53"/>
  <c r="L73" i="53"/>
  <c r="K73" i="53"/>
  <c r="J73" i="53"/>
  <c r="I73" i="53"/>
  <c r="H73" i="53"/>
  <c r="G73" i="53"/>
  <c r="F73" i="53"/>
  <c r="E73" i="53"/>
  <c r="D73" i="53"/>
  <c r="C73" i="53"/>
  <c r="AD73" i="53" s="1"/>
  <c r="AC72" i="53"/>
  <c r="AB72" i="53"/>
  <c r="AA72" i="53"/>
  <c r="Z72" i="53"/>
  <c r="Y72" i="53"/>
  <c r="X72" i="53"/>
  <c r="W72" i="53"/>
  <c r="V72" i="53"/>
  <c r="U72" i="53"/>
  <c r="T72" i="53"/>
  <c r="S72" i="53"/>
  <c r="R72" i="53"/>
  <c r="Q72" i="53"/>
  <c r="P72" i="53"/>
  <c r="O72" i="53"/>
  <c r="N72" i="53"/>
  <c r="M72" i="53"/>
  <c r="L72" i="53"/>
  <c r="K72" i="53"/>
  <c r="J72" i="53"/>
  <c r="I72" i="53"/>
  <c r="H72" i="53"/>
  <c r="G72" i="53"/>
  <c r="F72" i="53"/>
  <c r="E72" i="53"/>
  <c r="D72" i="53"/>
  <c r="C72" i="53"/>
  <c r="AD72" i="53" s="1"/>
  <c r="AC71" i="53"/>
  <c r="AB71" i="53"/>
  <c r="AA71" i="53"/>
  <c r="Z71" i="53"/>
  <c r="Y71" i="53"/>
  <c r="X71" i="53"/>
  <c r="W71" i="53"/>
  <c r="V71" i="53"/>
  <c r="U71" i="53"/>
  <c r="T71" i="53"/>
  <c r="S71" i="53"/>
  <c r="R71" i="53"/>
  <c r="Q71" i="53"/>
  <c r="P71" i="53"/>
  <c r="O71" i="53"/>
  <c r="N71" i="53"/>
  <c r="M71" i="53"/>
  <c r="L71" i="53"/>
  <c r="K71" i="53"/>
  <c r="J71" i="53"/>
  <c r="I71" i="53"/>
  <c r="H71" i="53"/>
  <c r="G71" i="53"/>
  <c r="F71" i="53"/>
  <c r="E71" i="53"/>
  <c r="D71" i="53"/>
  <c r="C71" i="53"/>
  <c r="AD71" i="53" s="1"/>
  <c r="AC70" i="53"/>
  <c r="AB70" i="53"/>
  <c r="AA70" i="53"/>
  <c r="Z70" i="53"/>
  <c r="Y70" i="53"/>
  <c r="X70" i="53"/>
  <c r="W70" i="53"/>
  <c r="V70" i="53"/>
  <c r="U70" i="53"/>
  <c r="T70" i="53"/>
  <c r="S70" i="53"/>
  <c r="R70" i="53"/>
  <c r="Q70" i="53"/>
  <c r="P70" i="53"/>
  <c r="O70" i="53"/>
  <c r="N70" i="53"/>
  <c r="M70" i="53"/>
  <c r="L70" i="53"/>
  <c r="K70" i="53"/>
  <c r="J70" i="53"/>
  <c r="I70" i="53"/>
  <c r="H70" i="53"/>
  <c r="G70" i="53"/>
  <c r="F70" i="53"/>
  <c r="E70" i="53"/>
  <c r="D70" i="53"/>
  <c r="C70" i="53"/>
  <c r="AD70" i="53" s="1"/>
  <c r="AC69" i="53"/>
  <c r="AB69" i="53"/>
  <c r="AA69" i="53"/>
  <c r="Z69" i="53"/>
  <c r="Y69" i="53"/>
  <c r="X69" i="53"/>
  <c r="W69" i="53"/>
  <c r="V69" i="53"/>
  <c r="U69" i="53"/>
  <c r="T69" i="53"/>
  <c r="S69" i="53"/>
  <c r="R69" i="53"/>
  <c r="Q69" i="53"/>
  <c r="P69" i="53"/>
  <c r="O69" i="53"/>
  <c r="N69" i="53"/>
  <c r="M69" i="53"/>
  <c r="L69" i="53"/>
  <c r="K69" i="53"/>
  <c r="J69" i="53"/>
  <c r="I69" i="53"/>
  <c r="H69" i="53"/>
  <c r="G69" i="53"/>
  <c r="F69" i="53"/>
  <c r="E69" i="53"/>
  <c r="D69" i="53"/>
  <c r="C69" i="53"/>
  <c r="AD69" i="53" s="1"/>
  <c r="AC68" i="53"/>
  <c r="AB68" i="53"/>
  <c r="AA68" i="53"/>
  <c r="Z68" i="53"/>
  <c r="Y68" i="53"/>
  <c r="X68" i="53"/>
  <c r="W68" i="53"/>
  <c r="V68" i="53"/>
  <c r="U68" i="53"/>
  <c r="T68" i="53"/>
  <c r="S68" i="53"/>
  <c r="R68" i="53"/>
  <c r="Q68" i="53"/>
  <c r="P68" i="53"/>
  <c r="O68" i="53"/>
  <c r="N68" i="53"/>
  <c r="M68" i="53"/>
  <c r="L68" i="53"/>
  <c r="K68" i="53"/>
  <c r="J68" i="53"/>
  <c r="I68" i="53"/>
  <c r="H68" i="53"/>
  <c r="G68" i="53"/>
  <c r="F68" i="53"/>
  <c r="E68" i="53"/>
  <c r="D68" i="53"/>
  <c r="C68" i="53"/>
  <c r="AD68" i="53" s="1"/>
  <c r="AC67" i="53"/>
  <c r="AB67" i="53"/>
  <c r="AA67" i="53"/>
  <c r="Z67" i="53"/>
  <c r="Y67" i="53"/>
  <c r="X67" i="53"/>
  <c r="W67" i="53"/>
  <c r="V67" i="53"/>
  <c r="U67" i="53"/>
  <c r="T67" i="53"/>
  <c r="S67" i="53"/>
  <c r="R67" i="53"/>
  <c r="Q67" i="53"/>
  <c r="P67" i="53"/>
  <c r="O67" i="53"/>
  <c r="N67" i="53"/>
  <c r="M67" i="53"/>
  <c r="L67" i="53"/>
  <c r="K67" i="53"/>
  <c r="J67" i="53"/>
  <c r="I67" i="53"/>
  <c r="H67" i="53"/>
  <c r="G67" i="53"/>
  <c r="F67" i="53"/>
  <c r="E67" i="53"/>
  <c r="D67" i="53"/>
  <c r="C67" i="53"/>
  <c r="AD67" i="53" s="1"/>
  <c r="AC66" i="53"/>
  <c r="AB66" i="53"/>
  <c r="AA66" i="53"/>
  <c r="Z66" i="53"/>
  <c r="Y66" i="53"/>
  <c r="X66" i="53"/>
  <c r="W66" i="53"/>
  <c r="V66" i="53"/>
  <c r="U66" i="53"/>
  <c r="T66" i="53"/>
  <c r="S66" i="53"/>
  <c r="R66" i="53"/>
  <c r="Q66" i="53"/>
  <c r="P66" i="53"/>
  <c r="O66" i="53"/>
  <c r="N66" i="53"/>
  <c r="M66" i="53"/>
  <c r="L66" i="53"/>
  <c r="K66" i="53"/>
  <c r="J66" i="53"/>
  <c r="I66" i="53"/>
  <c r="H66" i="53"/>
  <c r="G66" i="53"/>
  <c r="F66" i="53"/>
  <c r="E66" i="53"/>
  <c r="D66" i="53"/>
  <c r="C66" i="53"/>
  <c r="AD66" i="53" s="1"/>
  <c r="AC65" i="53"/>
  <c r="AB65" i="53"/>
  <c r="AA65" i="53"/>
  <c r="Z65" i="53"/>
  <c r="Y65" i="53"/>
  <c r="X65" i="53"/>
  <c r="W65" i="53"/>
  <c r="V65" i="53"/>
  <c r="U65" i="53"/>
  <c r="T65" i="53"/>
  <c r="S65" i="53"/>
  <c r="R65" i="53"/>
  <c r="Q65" i="53"/>
  <c r="P65" i="53"/>
  <c r="O65" i="53"/>
  <c r="N65" i="53"/>
  <c r="M65" i="53"/>
  <c r="L65" i="53"/>
  <c r="K65" i="53"/>
  <c r="J65" i="53"/>
  <c r="I65" i="53"/>
  <c r="H65" i="53"/>
  <c r="G65" i="53"/>
  <c r="F65" i="53"/>
  <c r="E65" i="53"/>
  <c r="D65" i="53"/>
  <c r="C65" i="53"/>
  <c r="AD65" i="53" s="1"/>
  <c r="AC64" i="53"/>
  <c r="AB64" i="53"/>
  <c r="AA64" i="53"/>
  <c r="Z64" i="53"/>
  <c r="Y64" i="53"/>
  <c r="X64" i="53"/>
  <c r="W64" i="53"/>
  <c r="V64" i="53"/>
  <c r="U64" i="53"/>
  <c r="T64" i="53"/>
  <c r="S64" i="53"/>
  <c r="R64" i="53"/>
  <c r="Q64" i="53"/>
  <c r="P64" i="53"/>
  <c r="O64" i="53"/>
  <c r="N64" i="53"/>
  <c r="M64" i="53"/>
  <c r="L64" i="53"/>
  <c r="K64" i="53"/>
  <c r="J64" i="53"/>
  <c r="I64" i="53"/>
  <c r="H64" i="53"/>
  <c r="G64" i="53"/>
  <c r="F64" i="53"/>
  <c r="E64" i="53"/>
  <c r="D64" i="53"/>
  <c r="C64" i="53"/>
  <c r="AD64" i="53" s="1"/>
  <c r="AC63" i="53"/>
  <c r="AB63" i="53"/>
  <c r="AA63" i="53"/>
  <c r="Z63" i="53"/>
  <c r="Y63" i="53"/>
  <c r="X63" i="53"/>
  <c r="W63" i="53"/>
  <c r="V63" i="53"/>
  <c r="U63" i="53"/>
  <c r="T63" i="53"/>
  <c r="S63" i="53"/>
  <c r="R63" i="53"/>
  <c r="Q63" i="53"/>
  <c r="P63" i="53"/>
  <c r="O63" i="53"/>
  <c r="N63" i="53"/>
  <c r="M63" i="53"/>
  <c r="L63" i="53"/>
  <c r="K63" i="53"/>
  <c r="J63" i="53"/>
  <c r="I63" i="53"/>
  <c r="H63" i="53"/>
  <c r="G63" i="53"/>
  <c r="F63" i="53"/>
  <c r="E63" i="53"/>
  <c r="D63" i="53"/>
  <c r="C63" i="53"/>
  <c r="AD63" i="53" s="1"/>
  <c r="AC62" i="53"/>
  <c r="AB62" i="53"/>
  <c r="AA62" i="53"/>
  <c r="Z62" i="53"/>
  <c r="Y62" i="53"/>
  <c r="X62" i="53"/>
  <c r="W62" i="53"/>
  <c r="V62" i="53"/>
  <c r="U62" i="53"/>
  <c r="T62" i="53"/>
  <c r="S62" i="53"/>
  <c r="R62" i="53"/>
  <c r="Q62" i="53"/>
  <c r="P62" i="53"/>
  <c r="O62" i="53"/>
  <c r="N62" i="53"/>
  <c r="M62" i="53"/>
  <c r="L62" i="53"/>
  <c r="K62" i="53"/>
  <c r="J62" i="53"/>
  <c r="I62" i="53"/>
  <c r="H62" i="53"/>
  <c r="G62" i="53"/>
  <c r="F62" i="53"/>
  <c r="E62" i="53"/>
  <c r="D62" i="53"/>
  <c r="C62" i="53"/>
  <c r="AD62" i="53" s="1"/>
  <c r="AC61" i="53"/>
  <c r="AB61" i="53"/>
  <c r="AA61" i="53"/>
  <c r="Z61" i="53"/>
  <c r="Y61" i="53"/>
  <c r="X61" i="53"/>
  <c r="W61" i="53"/>
  <c r="V61" i="53"/>
  <c r="U61" i="53"/>
  <c r="T61" i="53"/>
  <c r="S61" i="53"/>
  <c r="R61" i="53"/>
  <c r="Q61" i="53"/>
  <c r="P61" i="53"/>
  <c r="O61" i="53"/>
  <c r="N61" i="53"/>
  <c r="M61" i="53"/>
  <c r="L61" i="53"/>
  <c r="K61" i="53"/>
  <c r="J61" i="53"/>
  <c r="I61" i="53"/>
  <c r="H61" i="53"/>
  <c r="G61" i="53"/>
  <c r="F61" i="53"/>
  <c r="E61" i="53"/>
  <c r="D61" i="53"/>
  <c r="C61" i="53"/>
  <c r="AD61" i="53" s="1"/>
  <c r="AC60" i="53"/>
  <c r="AB60" i="53"/>
  <c r="AA60" i="53"/>
  <c r="Z60" i="53"/>
  <c r="Y60" i="53"/>
  <c r="X60" i="53"/>
  <c r="W60" i="53"/>
  <c r="V60" i="53"/>
  <c r="U60" i="53"/>
  <c r="T60" i="53"/>
  <c r="S60" i="53"/>
  <c r="R60" i="53"/>
  <c r="Q60" i="53"/>
  <c r="P60" i="53"/>
  <c r="O60" i="53"/>
  <c r="N60" i="53"/>
  <c r="M60" i="53"/>
  <c r="L60" i="53"/>
  <c r="K60" i="53"/>
  <c r="J60" i="53"/>
  <c r="I60" i="53"/>
  <c r="H60" i="53"/>
  <c r="G60" i="53"/>
  <c r="F60" i="53"/>
  <c r="E60" i="53"/>
  <c r="D60" i="53"/>
  <c r="C60" i="53"/>
  <c r="AD60" i="53" s="1"/>
  <c r="AC59" i="53"/>
  <c r="AB59" i="53"/>
  <c r="AA59" i="53"/>
  <c r="Z59" i="53"/>
  <c r="Y59" i="53"/>
  <c r="X59" i="53"/>
  <c r="W59" i="53"/>
  <c r="V59" i="53"/>
  <c r="U59" i="53"/>
  <c r="T59" i="53"/>
  <c r="S59" i="53"/>
  <c r="R59" i="53"/>
  <c r="Q59" i="53"/>
  <c r="P59" i="53"/>
  <c r="O59" i="53"/>
  <c r="N59" i="53"/>
  <c r="M59" i="53"/>
  <c r="L59" i="53"/>
  <c r="K59" i="53"/>
  <c r="J59" i="53"/>
  <c r="I59" i="53"/>
  <c r="H59" i="53"/>
  <c r="G59" i="53"/>
  <c r="F59" i="53"/>
  <c r="E59" i="53"/>
  <c r="D59" i="53"/>
  <c r="C59" i="53"/>
  <c r="AD59" i="53" s="1"/>
  <c r="AC58" i="53"/>
  <c r="AB58" i="53"/>
  <c r="AA58" i="53"/>
  <c r="Z58" i="53"/>
  <c r="Y58" i="53"/>
  <c r="X58" i="53"/>
  <c r="W58" i="53"/>
  <c r="V58" i="53"/>
  <c r="U58" i="53"/>
  <c r="T58" i="53"/>
  <c r="S58" i="53"/>
  <c r="R58" i="53"/>
  <c r="Q58" i="53"/>
  <c r="P58" i="53"/>
  <c r="O58" i="53"/>
  <c r="N58" i="53"/>
  <c r="M58" i="53"/>
  <c r="L58" i="53"/>
  <c r="K58" i="53"/>
  <c r="J58" i="53"/>
  <c r="I58" i="53"/>
  <c r="H58" i="53"/>
  <c r="G58" i="53"/>
  <c r="F58" i="53"/>
  <c r="E58" i="53"/>
  <c r="D58" i="53"/>
  <c r="C58" i="53"/>
  <c r="AD58" i="53" s="1"/>
  <c r="AC57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L57" i="53"/>
  <c r="K57" i="53"/>
  <c r="J57" i="53"/>
  <c r="I57" i="53"/>
  <c r="H57" i="53"/>
  <c r="G57" i="53"/>
  <c r="F57" i="53"/>
  <c r="E57" i="53"/>
  <c r="D57" i="53"/>
  <c r="C57" i="53"/>
  <c r="AD57" i="53" s="1"/>
  <c r="AC56" i="53"/>
  <c r="AB56" i="53"/>
  <c r="AA56" i="53"/>
  <c r="Z56" i="53"/>
  <c r="Y56" i="53"/>
  <c r="X56" i="53"/>
  <c r="W56" i="53"/>
  <c r="V56" i="53"/>
  <c r="U56" i="53"/>
  <c r="T56" i="53"/>
  <c r="S56" i="53"/>
  <c r="R56" i="53"/>
  <c r="Q56" i="53"/>
  <c r="P56" i="53"/>
  <c r="O56" i="53"/>
  <c r="N56" i="53"/>
  <c r="M56" i="53"/>
  <c r="L56" i="53"/>
  <c r="K56" i="53"/>
  <c r="J56" i="53"/>
  <c r="I56" i="53"/>
  <c r="H56" i="53"/>
  <c r="G56" i="53"/>
  <c r="F56" i="53"/>
  <c r="E56" i="53"/>
  <c r="D56" i="53"/>
  <c r="C56" i="53"/>
  <c r="AD56" i="53" s="1"/>
  <c r="AC55" i="53"/>
  <c r="AB55" i="53"/>
  <c r="AA55" i="53"/>
  <c r="Z55" i="53"/>
  <c r="Y55" i="53"/>
  <c r="X55" i="53"/>
  <c r="W55" i="53"/>
  <c r="V55" i="53"/>
  <c r="U55" i="53"/>
  <c r="T55" i="53"/>
  <c r="S55" i="53"/>
  <c r="R55" i="53"/>
  <c r="Q55" i="53"/>
  <c r="P55" i="53"/>
  <c r="O55" i="53"/>
  <c r="N55" i="53"/>
  <c r="M55" i="53"/>
  <c r="L55" i="53"/>
  <c r="K55" i="53"/>
  <c r="J55" i="53"/>
  <c r="I55" i="53"/>
  <c r="H55" i="53"/>
  <c r="G55" i="53"/>
  <c r="F55" i="53"/>
  <c r="E55" i="53"/>
  <c r="D55" i="53"/>
  <c r="C55" i="53"/>
  <c r="AD55" i="53" s="1"/>
  <c r="AC54" i="53"/>
  <c r="AB54" i="53"/>
  <c r="AA54" i="53"/>
  <c r="Z54" i="53"/>
  <c r="Y54" i="53"/>
  <c r="X54" i="53"/>
  <c r="W54" i="53"/>
  <c r="V54" i="53"/>
  <c r="U54" i="53"/>
  <c r="T54" i="53"/>
  <c r="S54" i="53"/>
  <c r="R54" i="53"/>
  <c r="Q54" i="53"/>
  <c r="P54" i="53"/>
  <c r="O54" i="53"/>
  <c r="N54" i="53"/>
  <c r="M54" i="53"/>
  <c r="L54" i="53"/>
  <c r="K54" i="53"/>
  <c r="J54" i="53"/>
  <c r="I54" i="53"/>
  <c r="H54" i="53"/>
  <c r="G54" i="53"/>
  <c r="F54" i="53"/>
  <c r="E54" i="53"/>
  <c r="D54" i="53"/>
  <c r="C54" i="53"/>
  <c r="AD54" i="53" s="1"/>
  <c r="AC53" i="53"/>
  <c r="AB53" i="53"/>
  <c r="AA53" i="53"/>
  <c r="Z53" i="53"/>
  <c r="Y53" i="53"/>
  <c r="X53" i="53"/>
  <c r="W53" i="53"/>
  <c r="V53" i="53"/>
  <c r="U53" i="53"/>
  <c r="T53" i="53"/>
  <c r="S53" i="53"/>
  <c r="R53" i="53"/>
  <c r="Q53" i="53"/>
  <c r="P53" i="53"/>
  <c r="O53" i="53"/>
  <c r="N53" i="53"/>
  <c r="M53" i="53"/>
  <c r="L53" i="53"/>
  <c r="K53" i="53"/>
  <c r="J53" i="53"/>
  <c r="I53" i="53"/>
  <c r="H53" i="53"/>
  <c r="G53" i="53"/>
  <c r="F53" i="53"/>
  <c r="E53" i="53"/>
  <c r="D53" i="53"/>
  <c r="C53" i="53"/>
  <c r="AD53" i="53" s="1"/>
  <c r="AC52" i="53"/>
  <c r="AB52" i="53"/>
  <c r="AA52" i="53"/>
  <c r="Z52" i="53"/>
  <c r="Y52" i="53"/>
  <c r="X52" i="53"/>
  <c r="W52" i="53"/>
  <c r="V52" i="53"/>
  <c r="U52" i="53"/>
  <c r="T52" i="53"/>
  <c r="S52" i="53"/>
  <c r="R52" i="53"/>
  <c r="Q52" i="53"/>
  <c r="P52" i="53"/>
  <c r="O52" i="53"/>
  <c r="N52" i="53"/>
  <c r="M52" i="53"/>
  <c r="L52" i="53"/>
  <c r="K52" i="53"/>
  <c r="J52" i="53"/>
  <c r="I52" i="53"/>
  <c r="H52" i="53"/>
  <c r="G52" i="53"/>
  <c r="F52" i="53"/>
  <c r="E52" i="53"/>
  <c r="D52" i="53"/>
  <c r="C52" i="53"/>
  <c r="AD52" i="53" s="1"/>
  <c r="AC51" i="53"/>
  <c r="AB51" i="53"/>
  <c r="AA51" i="53"/>
  <c r="Z51" i="53"/>
  <c r="Y51" i="53"/>
  <c r="X51" i="53"/>
  <c r="W51" i="53"/>
  <c r="V51" i="53"/>
  <c r="U51" i="53"/>
  <c r="T51" i="53"/>
  <c r="S51" i="53"/>
  <c r="R51" i="53"/>
  <c r="Q51" i="53"/>
  <c r="P51" i="53"/>
  <c r="O51" i="53"/>
  <c r="N51" i="53"/>
  <c r="M51" i="53"/>
  <c r="L51" i="53"/>
  <c r="K51" i="53"/>
  <c r="J51" i="53"/>
  <c r="I51" i="53"/>
  <c r="H51" i="53"/>
  <c r="G51" i="53"/>
  <c r="F51" i="53"/>
  <c r="E51" i="53"/>
  <c r="D51" i="53"/>
  <c r="C51" i="53"/>
  <c r="AD51" i="53" s="1"/>
  <c r="AC50" i="53"/>
  <c r="AB50" i="53"/>
  <c r="AA50" i="53"/>
  <c r="Z50" i="53"/>
  <c r="Y50" i="53"/>
  <c r="X50" i="53"/>
  <c r="W50" i="53"/>
  <c r="V50" i="53"/>
  <c r="U50" i="53"/>
  <c r="T50" i="53"/>
  <c r="S50" i="53"/>
  <c r="R50" i="53"/>
  <c r="Q50" i="53"/>
  <c r="P50" i="53"/>
  <c r="O50" i="53"/>
  <c r="N50" i="53"/>
  <c r="M50" i="53"/>
  <c r="L50" i="53"/>
  <c r="K50" i="53"/>
  <c r="J50" i="53"/>
  <c r="I50" i="53"/>
  <c r="H50" i="53"/>
  <c r="G50" i="53"/>
  <c r="F50" i="53"/>
  <c r="E50" i="53"/>
  <c r="D50" i="53"/>
  <c r="C50" i="53"/>
  <c r="AD50" i="53" s="1"/>
  <c r="AC49" i="53"/>
  <c r="AB49" i="53"/>
  <c r="AA49" i="53"/>
  <c r="Z49" i="53"/>
  <c r="Y49" i="53"/>
  <c r="X49" i="53"/>
  <c r="W49" i="53"/>
  <c r="V49" i="53"/>
  <c r="U49" i="53"/>
  <c r="T49" i="53"/>
  <c r="S49" i="53"/>
  <c r="R49" i="53"/>
  <c r="Q49" i="53"/>
  <c r="P49" i="53"/>
  <c r="O49" i="53"/>
  <c r="N49" i="53"/>
  <c r="M49" i="53"/>
  <c r="L49" i="53"/>
  <c r="K49" i="53"/>
  <c r="J49" i="53"/>
  <c r="I49" i="53"/>
  <c r="H49" i="53"/>
  <c r="G49" i="53"/>
  <c r="F49" i="53"/>
  <c r="E49" i="53"/>
  <c r="D49" i="53"/>
  <c r="C49" i="53"/>
  <c r="AD49" i="53" s="1"/>
  <c r="AC48" i="53"/>
  <c r="AB48" i="53"/>
  <c r="AA48" i="53"/>
  <c r="Z48" i="53"/>
  <c r="Y48" i="53"/>
  <c r="X48" i="53"/>
  <c r="W48" i="53"/>
  <c r="V48" i="53"/>
  <c r="U48" i="53"/>
  <c r="T48" i="53"/>
  <c r="S48" i="53"/>
  <c r="R48" i="53"/>
  <c r="Q48" i="53"/>
  <c r="P48" i="53"/>
  <c r="O48" i="53"/>
  <c r="N48" i="53"/>
  <c r="M48" i="53"/>
  <c r="L48" i="53"/>
  <c r="K48" i="53"/>
  <c r="J48" i="53"/>
  <c r="I48" i="53"/>
  <c r="H48" i="53"/>
  <c r="G48" i="53"/>
  <c r="F48" i="53"/>
  <c r="E48" i="53"/>
  <c r="D48" i="53"/>
  <c r="C48" i="53"/>
  <c r="AD48" i="53" s="1"/>
  <c r="AC47" i="53"/>
  <c r="AB47" i="53"/>
  <c r="AA47" i="53"/>
  <c r="Z47" i="53"/>
  <c r="Y47" i="53"/>
  <c r="X47" i="53"/>
  <c r="W47" i="53"/>
  <c r="V47" i="53"/>
  <c r="U47" i="53"/>
  <c r="T47" i="53"/>
  <c r="S47" i="53"/>
  <c r="R47" i="53"/>
  <c r="Q47" i="53"/>
  <c r="P47" i="53"/>
  <c r="O47" i="53"/>
  <c r="N47" i="53"/>
  <c r="M47" i="53"/>
  <c r="L47" i="53"/>
  <c r="K47" i="53"/>
  <c r="J47" i="53"/>
  <c r="I47" i="53"/>
  <c r="H47" i="53"/>
  <c r="G47" i="53"/>
  <c r="F47" i="53"/>
  <c r="E47" i="53"/>
  <c r="D47" i="53"/>
  <c r="C47" i="53"/>
  <c r="AD47" i="53" s="1"/>
  <c r="AC46" i="53"/>
  <c r="AB46" i="53"/>
  <c r="AA46" i="53"/>
  <c r="Z46" i="53"/>
  <c r="Y46" i="53"/>
  <c r="X46" i="53"/>
  <c r="W46" i="53"/>
  <c r="V46" i="53"/>
  <c r="U46" i="53"/>
  <c r="T46" i="53"/>
  <c r="S46" i="53"/>
  <c r="R46" i="53"/>
  <c r="Q46" i="53"/>
  <c r="P46" i="53"/>
  <c r="O46" i="53"/>
  <c r="N46" i="53"/>
  <c r="M46" i="53"/>
  <c r="L46" i="53"/>
  <c r="K46" i="53"/>
  <c r="J46" i="53"/>
  <c r="I46" i="53"/>
  <c r="H46" i="53"/>
  <c r="G46" i="53"/>
  <c r="F46" i="53"/>
  <c r="E46" i="53"/>
  <c r="D46" i="53"/>
  <c r="C46" i="53"/>
  <c r="AD46" i="53" s="1"/>
  <c r="AC45" i="53"/>
  <c r="AB45" i="53"/>
  <c r="AA45" i="53"/>
  <c r="Z45" i="53"/>
  <c r="Y45" i="53"/>
  <c r="X45" i="53"/>
  <c r="W45" i="53"/>
  <c r="V45" i="53"/>
  <c r="U45" i="53"/>
  <c r="T45" i="53"/>
  <c r="S45" i="53"/>
  <c r="R45" i="53"/>
  <c r="Q45" i="53"/>
  <c r="P45" i="53"/>
  <c r="O45" i="53"/>
  <c r="N45" i="53"/>
  <c r="M45" i="53"/>
  <c r="L45" i="53"/>
  <c r="K45" i="53"/>
  <c r="J45" i="53"/>
  <c r="I45" i="53"/>
  <c r="H45" i="53"/>
  <c r="G45" i="53"/>
  <c r="F45" i="53"/>
  <c r="E45" i="53"/>
  <c r="D45" i="53"/>
  <c r="C45" i="53"/>
  <c r="AD45" i="53" s="1"/>
  <c r="AC44" i="53"/>
  <c r="AB44" i="53"/>
  <c r="AA44" i="53"/>
  <c r="Z44" i="53"/>
  <c r="Y44" i="53"/>
  <c r="X44" i="53"/>
  <c r="W44" i="53"/>
  <c r="V44" i="53"/>
  <c r="U44" i="53"/>
  <c r="T44" i="53"/>
  <c r="S44" i="53"/>
  <c r="R44" i="53"/>
  <c r="Q44" i="53"/>
  <c r="P44" i="53"/>
  <c r="O44" i="53"/>
  <c r="N44" i="53"/>
  <c r="M44" i="53"/>
  <c r="L44" i="53"/>
  <c r="K44" i="53"/>
  <c r="J44" i="53"/>
  <c r="I44" i="53"/>
  <c r="H44" i="53"/>
  <c r="G44" i="53"/>
  <c r="F44" i="53"/>
  <c r="E44" i="53"/>
  <c r="D44" i="53"/>
  <c r="C44" i="53"/>
  <c r="AD44" i="53" s="1"/>
  <c r="AD43" i="53"/>
  <c r="AC43" i="53"/>
  <c r="AB43" i="53"/>
  <c r="AA43" i="53"/>
  <c r="Z43" i="53"/>
  <c r="Y43" i="53"/>
  <c r="X43" i="53"/>
  <c r="W43" i="53"/>
  <c r="V43" i="53"/>
  <c r="U43" i="53"/>
  <c r="T43" i="53"/>
  <c r="S43" i="53"/>
  <c r="R43" i="53"/>
  <c r="Q43" i="53"/>
  <c r="P43" i="53"/>
  <c r="O43" i="53"/>
  <c r="N43" i="53"/>
  <c r="M43" i="53"/>
  <c r="L43" i="53"/>
  <c r="K43" i="53"/>
  <c r="J43" i="53"/>
  <c r="I43" i="53"/>
  <c r="H43" i="53"/>
  <c r="G43" i="53"/>
  <c r="F43" i="53"/>
  <c r="E43" i="53"/>
  <c r="D43" i="53"/>
  <c r="C43" i="53"/>
  <c r="AC42" i="53"/>
  <c r="AB42" i="53"/>
  <c r="AA42" i="53"/>
  <c r="Z42" i="53"/>
  <c r="Y42" i="53"/>
  <c r="X42" i="53"/>
  <c r="W42" i="53"/>
  <c r="V42" i="53"/>
  <c r="U42" i="53"/>
  <c r="T42" i="53"/>
  <c r="S42" i="53"/>
  <c r="R42" i="53"/>
  <c r="Q42" i="53"/>
  <c r="P42" i="53"/>
  <c r="O42" i="53"/>
  <c r="N42" i="53"/>
  <c r="M42" i="53"/>
  <c r="L42" i="53"/>
  <c r="K42" i="53"/>
  <c r="J42" i="53"/>
  <c r="I42" i="53"/>
  <c r="H42" i="53"/>
  <c r="G42" i="53"/>
  <c r="F42" i="53"/>
  <c r="E42" i="53"/>
  <c r="D42" i="53"/>
  <c r="C42" i="53"/>
  <c r="AD42" i="53" s="1"/>
  <c r="AC41" i="53"/>
  <c r="AB41" i="53"/>
  <c r="AA41" i="53"/>
  <c r="Z41" i="53"/>
  <c r="Y41" i="53"/>
  <c r="X41" i="53"/>
  <c r="W41" i="53"/>
  <c r="V41" i="53"/>
  <c r="U41" i="53"/>
  <c r="T41" i="53"/>
  <c r="S41" i="53"/>
  <c r="R41" i="53"/>
  <c r="Q41" i="53"/>
  <c r="P41" i="53"/>
  <c r="O41" i="53"/>
  <c r="N41" i="53"/>
  <c r="M41" i="53"/>
  <c r="L41" i="53"/>
  <c r="K41" i="53"/>
  <c r="J41" i="53"/>
  <c r="I41" i="53"/>
  <c r="H41" i="53"/>
  <c r="G41" i="53"/>
  <c r="F41" i="53"/>
  <c r="E41" i="53"/>
  <c r="D41" i="53"/>
  <c r="C41" i="53"/>
  <c r="AD41" i="53" s="1"/>
  <c r="AC40" i="53"/>
  <c r="AB40" i="53"/>
  <c r="AA40" i="53"/>
  <c r="Z40" i="53"/>
  <c r="Y40" i="53"/>
  <c r="X40" i="53"/>
  <c r="W40" i="53"/>
  <c r="V40" i="53"/>
  <c r="U40" i="53"/>
  <c r="T40" i="53"/>
  <c r="S40" i="53"/>
  <c r="R40" i="53"/>
  <c r="Q40" i="53"/>
  <c r="P40" i="53"/>
  <c r="O40" i="53"/>
  <c r="N40" i="53"/>
  <c r="M40" i="53"/>
  <c r="L40" i="53"/>
  <c r="K40" i="53"/>
  <c r="J40" i="53"/>
  <c r="I40" i="53"/>
  <c r="H40" i="53"/>
  <c r="G40" i="53"/>
  <c r="F40" i="53"/>
  <c r="E40" i="53"/>
  <c r="D40" i="53"/>
  <c r="C40" i="53"/>
  <c r="AD40" i="53" s="1"/>
  <c r="AC39" i="53"/>
  <c r="AB39" i="53"/>
  <c r="AA39" i="53"/>
  <c r="Z39" i="53"/>
  <c r="Y39" i="53"/>
  <c r="X39" i="53"/>
  <c r="W39" i="53"/>
  <c r="V39" i="53"/>
  <c r="U39" i="53"/>
  <c r="T39" i="53"/>
  <c r="S39" i="53"/>
  <c r="R39" i="53"/>
  <c r="Q39" i="53"/>
  <c r="P39" i="53"/>
  <c r="O39" i="53"/>
  <c r="N39" i="53"/>
  <c r="M39" i="53"/>
  <c r="L39" i="53"/>
  <c r="K39" i="53"/>
  <c r="J39" i="53"/>
  <c r="I39" i="53"/>
  <c r="H39" i="53"/>
  <c r="G39" i="53"/>
  <c r="F39" i="53"/>
  <c r="E39" i="53"/>
  <c r="D39" i="53"/>
  <c r="C39" i="53"/>
  <c r="AD39" i="53" s="1"/>
  <c r="AC38" i="53"/>
  <c r="AB38" i="53"/>
  <c r="AA38" i="53"/>
  <c r="Z38" i="53"/>
  <c r="Y38" i="53"/>
  <c r="X38" i="53"/>
  <c r="W38" i="53"/>
  <c r="V38" i="53"/>
  <c r="U38" i="53"/>
  <c r="T38" i="53"/>
  <c r="S38" i="53"/>
  <c r="R38" i="53"/>
  <c r="Q38" i="53"/>
  <c r="P38" i="53"/>
  <c r="O38" i="53"/>
  <c r="N38" i="53"/>
  <c r="M38" i="53"/>
  <c r="L38" i="53"/>
  <c r="K38" i="53"/>
  <c r="J38" i="53"/>
  <c r="I38" i="53"/>
  <c r="H38" i="53"/>
  <c r="G38" i="53"/>
  <c r="F38" i="53"/>
  <c r="E38" i="53"/>
  <c r="D38" i="53"/>
  <c r="C38" i="53"/>
  <c r="AD38" i="53" s="1"/>
  <c r="AC37" i="53"/>
  <c r="AB37" i="53"/>
  <c r="AA37" i="53"/>
  <c r="Z37" i="53"/>
  <c r="Y37" i="53"/>
  <c r="X37" i="53"/>
  <c r="W37" i="53"/>
  <c r="V37" i="53"/>
  <c r="U37" i="53"/>
  <c r="T37" i="53"/>
  <c r="S37" i="53"/>
  <c r="R37" i="53"/>
  <c r="Q37" i="53"/>
  <c r="P37" i="53"/>
  <c r="O37" i="53"/>
  <c r="N37" i="53"/>
  <c r="M37" i="53"/>
  <c r="L37" i="53"/>
  <c r="K37" i="53"/>
  <c r="J37" i="53"/>
  <c r="I37" i="53"/>
  <c r="H37" i="53"/>
  <c r="G37" i="53"/>
  <c r="F37" i="53"/>
  <c r="E37" i="53"/>
  <c r="D37" i="53"/>
  <c r="C37" i="53"/>
  <c r="AD37" i="53" s="1"/>
  <c r="AC36" i="53"/>
  <c r="AB36" i="53"/>
  <c r="AA36" i="53"/>
  <c r="Z36" i="53"/>
  <c r="Y36" i="53"/>
  <c r="X36" i="53"/>
  <c r="W36" i="53"/>
  <c r="V36" i="53"/>
  <c r="U36" i="53"/>
  <c r="T36" i="53"/>
  <c r="S36" i="53"/>
  <c r="R36" i="53"/>
  <c r="Q36" i="53"/>
  <c r="P36" i="53"/>
  <c r="O36" i="53"/>
  <c r="N36" i="53"/>
  <c r="M36" i="53"/>
  <c r="L36" i="53"/>
  <c r="K36" i="53"/>
  <c r="J36" i="53"/>
  <c r="I36" i="53"/>
  <c r="H36" i="53"/>
  <c r="G36" i="53"/>
  <c r="F36" i="53"/>
  <c r="E36" i="53"/>
  <c r="D36" i="53"/>
  <c r="C36" i="53"/>
  <c r="AD36" i="53" s="1"/>
  <c r="AC35" i="53"/>
  <c r="AB35" i="53"/>
  <c r="AA35" i="53"/>
  <c r="Z35" i="53"/>
  <c r="Y35" i="53"/>
  <c r="X35" i="53"/>
  <c r="W35" i="53"/>
  <c r="V35" i="53"/>
  <c r="U35" i="53"/>
  <c r="T35" i="53"/>
  <c r="S35" i="53"/>
  <c r="R35" i="53"/>
  <c r="Q35" i="53"/>
  <c r="P35" i="53"/>
  <c r="O35" i="53"/>
  <c r="N35" i="53"/>
  <c r="M35" i="53"/>
  <c r="L35" i="53"/>
  <c r="K35" i="53"/>
  <c r="J35" i="53"/>
  <c r="I35" i="53"/>
  <c r="H35" i="53"/>
  <c r="G35" i="53"/>
  <c r="F35" i="53"/>
  <c r="E35" i="53"/>
  <c r="D35" i="53"/>
  <c r="C35" i="53"/>
  <c r="AD35" i="53" s="1"/>
  <c r="AC34" i="53"/>
  <c r="AB34" i="53"/>
  <c r="AA34" i="53"/>
  <c r="Z34" i="53"/>
  <c r="Y34" i="53"/>
  <c r="X34" i="53"/>
  <c r="W34" i="53"/>
  <c r="V34" i="53"/>
  <c r="U34" i="53"/>
  <c r="T34" i="53"/>
  <c r="S34" i="53"/>
  <c r="R34" i="53"/>
  <c r="Q34" i="53"/>
  <c r="P34" i="53"/>
  <c r="O34" i="53"/>
  <c r="N34" i="53"/>
  <c r="M34" i="53"/>
  <c r="L34" i="53"/>
  <c r="K34" i="53"/>
  <c r="J34" i="53"/>
  <c r="I34" i="53"/>
  <c r="H34" i="53"/>
  <c r="G34" i="53"/>
  <c r="F34" i="53"/>
  <c r="E34" i="53"/>
  <c r="D34" i="53"/>
  <c r="C34" i="53"/>
  <c r="AD34" i="53" s="1"/>
  <c r="AC33" i="53"/>
  <c r="AB33" i="53"/>
  <c r="AA33" i="53"/>
  <c r="Z33" i="53"/>
  <c r="Y33" i="53"/>
  <c r="X33" i="53"/>
  <c r="W33" i="53"/>
  <c r="V33" i="53"/>
  <c r="U33" i="53"/>
  <c r="T33" i="53"/>
  <c r="S33" i="53"/>
  <c r="R33" i="53"/>
  <c r="Q33" i="53"/>
  <c r="P33" i="53"/>
  <c r="O33" i="53"/>
  <c r="N33" i="53"/>
  <c r="M33" i="53"/>
  <c r="L33" i="53"/>
  <c r="K33" i="53"/>
  <c r="J33" i="53"/>
  <c r="I33" i="53"/>
  <c r="H33" i="53"/>
  <c r="G33" i="53"/>
  <c r="F33" i="53"/>
  <c r="E33" i="53"/>
  <c r="D33" i="53"/>
  <c r="C33" i="53"/>
  <c r="AD33" i="53" s="1"/>
  <c r="AC32" i="53"/>
  <c r="AB32" i="53"/>
  <c r="AA32" i="53"/>
  <c r="Z32" i="53"/>
  <c r="Y32" i="53"/>
  <c r="X32" i="53"/>
  <c r="W32" i="53"/>
  <c r="V32" i="53"/>
  <c r="U32" i="53"/>
  <c r="T32" i="53"/>
  <c r="S32" i="53"/>
  <c r="R32" i="53"/>
  <c r="Q32" i="53"/>
  <c r="P32" i="53"/>
  <c r="O32" i="53"/>
  <c r="N32" i="53"/>
  <c r="M32" i="53"/>
  <c r="L32" i="53"/>
  <c r="K32" i="53"/>
  <c r="J32" i="53"/>
  <c r="I32" i="53"/>
  <c r="H32" i="53"/>
  <c r="G32" i="53"/>
  <c r="F32" i="53"/>
  <c r="E32" i="53"/>
  <c r="D32" i="53"/>
  <c r="C32" i="53"/>
  <c r="AD32" i="53" s="1"/>
  <c r="AC31" i="53"/>
  <c r="AB31" i="53"/>
  <c r="AA31" i="53"/>
  <c r="Z31" i="53"/>
  <c r="Y31" i="53"/>
  <c r="X31" i="53"/>
  <c r="W31" i="53"/>
  <c r="V31" i="53"/>
  <c r="U31" i="53"/>
  <c r="T31" i="53"/>
  <c r="S31" i="53"/>
  <c r="R31" i="53"/>
  <c r="Q31" i="53"/>
  <c r="P31" i="53"/>
  <c r="O31" i="53"/>
  <c r="N31" i="53"/>
  <c r="M31" i="53"/>
  <c r="L31" i="53"/>
  <c r="K31" i="53"/>
  <c r="J31" i="53"/>
  <c r="I31" i="53"/>
  <c r="H31" i="53"/>
  <c r="G31" i="53"/>
  <c r="F31" i="53"/>
  <c r="E31" i="53"/>
  <c r="D31" i="53"/>
  <c r="C31" i="53"/>
  <c r="AD31" i="53" s="1"/>
  <c r="AC30" i="53"/>
  <c r="AB30" i="53"/>
  <c r="AA30" i="53"/>
  <c r="Z30" i="53"/>
  <c r="Y30" i="53"/>
  <c r="X30" i="53"/>
  <c r="W30" i="53"/>
  <c r="V30" i="53"/>
  <c r="U30" i="53"/>
  <c r="T30" i="53"/>
  <c r="S30" i="53"/>
  <c r="R30" i="53"/>
  <c r="Q30" i="53"/>
  <c r="P30" i="53"/>
  <c r="O30" i="53"/>
  <c r="N30" i="53"/>
  <c r="M30" i="53"/>
  <c r="L30" i="53"/>
  <c r="K30" i="53"/>
  <c r="J30" i="53"/>
  <c r="I30" i="53"/>
  <c r="H30" i="53"/>
  <c r="G30" i="53"/>
  <c r="F30" i="53"/>
  <c r="E30" i="53"/>
  <c r="D30" i="53"/>
  <c r="C30" i="53"/>
  <c r="AD30" i="53" s="1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AD29" i="53" s="1"/>
  <c r="AC28" i="53"/>
  <c r="AB28" i="53"/>
  <c r="AA28" i="53"/>
  <c r="Z28" i="53"/>
  <c r="Y28" i="53"/>
  <c r="X28" i="53"/>
  <c r="W28" i="53"/>
  <c r="V28" i="53"/>
  <c r="U28" i="53"/>
  <c r="T28" i="53"/>
  <c r="S28" i="53"/>
  <c r="R28" i="53"/>
  <c r="Q28" i="53"/>
  <c r="P28" i="53"/>
  <c r="O28" i="53"/>
  <c r="N28" i="53"/>
  <c r="M28" i="53"/>
  <c r="L28" i="53"/>
  <c r="K28" i="53"/>
  <c r="J28" i="53"/>
  <c r="I28" i="53"/>
  <c r="H28" i="53"/>
  <c r="G28" i="53"/>
  <c r="F28" i="53"/>
  <c r="E28" i="53"/>
  <c r="D28" i="53"/>
  <c r="C28" i="53"/>
  <c r="AD28" i="53" s="1"/>
  <c r="AC27" i="53"/>
  <c r="AB27" i="53"/>
  <c r="AA27" i="53"/>
  <c r="Z27" i="53"/>
  <c r="Y27" i="53"/>
  <c r="X27" i="53"/>
  <c r="W27" i="53"/>
  <c r="V27" i="53"/>
  <c r="U27" i="53"/>
  <c r="T27" i="53"/>
  <c r="S27" i="53"/>
  <c r="R27" i="53"/>
  <c r="Q27" i="53"/>
  <c r="P27" i="53"/>
  <c r="O27" i="53"/>
  <c r="N27" i="53"/>
  <c r="M27" i="53"/>
  <c r="L27" i="53"/>
  <c r="K27" i="53"/>
  <c r="J27" i="53"/>
  <c r="I27" i="53"/>
  <c r="H27" i="53"/>
  <c r="G27" i="53"/>
  <c r="F27" i="53"/>
  <c r="E27" i="53"/>
  <c r="D27" i="53"/>
  <c r="C27" i="53"/>
  <c r="AD27" i="53" s="1"/>
  <c r="AC26" i="53"/>
  <c r="AB26" i="53"/>
  <c r="AA26" i="53"/>
  <c r="Z26" i="53"/>
  <c r="Y26" i="53"/>
  <c r="X26" i="53"/>
  <c r="W26" i="53"/>
  <c r="V26" i="53"/>
  <c r="U26" i="53"/>
  <c r="T26" i="53"/>
  <c r="S26" i="53"/>
  <c r="R26" i="53"/>
  <c r="Q26" i="53"/>
  <c r="P26" i="53"/>
  <c r="O26" i="53"/>
  <c r="N26" i="53"/>
  <c r="M26" i="53"/>
  <c r="L26" i="53"/>
  <c r="K26" i="53"/>
  <c r="J26" i="53"/>
  <c r="I26" i="53"/>
  <c r="H26" i="53"/>
  <c r="G26" i="53"/>
  <c r="F26" i="53"/>
  <c r="E26" i="53"/>
  <c r="D26" i="53"/>
  <c r="C26" i="53"/>
  <c r="AD26" i="53" s="1"/>
  <c r="AC25" i="53"/>
  <c r="AB25" i="53"/>
  <c r="AA25" i="53"/>
  <c r="Z25" i="53"/>
  <c r="Y25" i="53"/>
  <c r="X25" i="53"/>
  <c r="W25" i="53"/>
  <c r="V25" i="53"/>
  <c r="U25" i="53"/>
  <c r="T25" i="53"/>
  <c r="S25" i="53"/>
  <c r="R25" i="53"/>
  <c r="Q25" i="53"/>
  <c r="P25" i="53"/>
  <c r="O25" i="53"/>
  <c r="N25" i="53"/>
  <c r="M25" i="53"/>
  <c r="L25" i="53"/>
  <c r="K25" i="53"/>
  <c r="J25" i="53"/>
  <c r="I25" i="53"/>
  <c r="H25" i="53"/>
  <c r="G25" i="53"/>
  <c r="F25" i="53"/>
  <c r="E25" i="53"/>
  <c r="D25" i="53"/>
  <c r="C25" i="53"/>
  <c r="AD25" i="53" s="1"/>
  <c r="AC24" i="53"/>
  <c r="AB24" i="53"/>
  <c r="AA24" i="53"/>
  <c r="Z24" i="53"/>
  <c r="Y24" i="53"/>
  <c r="X24" i="53"/>
  <c r="W24" i="53"/>
  <c r="V24" i="53"/>
  <c r="U24" i="53"/>
  <c r="T24" i="53"/>
  <c r="S24" i="53"/>
  <c r="R24" i="53"/>
  <c r="Q24" i="53"/>
  <c r="P24" i="53"/>
  <c r="O24" i="53"/>
  <c r="N24" i="53"/>
  <c r="M24" i="53"/>
  <c r="L24" i="53"/>
  <c r="K24" i="53"/>
  <c r="J24" i="53"/>
  <c r="I24" i="53"/>
  <c r="H24" i="53"/>
  <c r="G24" i="53"/>
  <c r="F24" i="53"/>
  <c r="E24" i="53"/>
  <c r="D24" i="53"/>
  <c r="C24" i="53"/>
  <c r="AD24" i="53" s="1"/>
  <c r="AC23" i="53"/>
  <c r="AB23" i="53"/>
  <c r="AA23" i="53"/>
  <c r="Z23" i="53"/>
  <c r="Y23" i="53"/>
  <c r="X23" i="53"/>
  <c r="W23" i="53"/>
  <c r="V23" i="53"/>
  <c r="U23" i="53"/>
  <c r="T23" i="53"/>
  <c r="S23" i="53"/>
  <c r="R23" i="53"/>
  <c r="Q23" i="53"/>
  <c r="P23" i="53"/>
  <c r="O23" i="53"/>
  <c r="N23" i="53"/>
  <c r="M23" i="53"/>
  <c r="L23" i="53"/>
  <c r="K23" i="53"/>
  <c r="J23" i="53"/>
  <c r="I23" i="53"/>
  <c r="H23" i="53"/>
  <c r="G23" i="53"/>
  <c r="F23" i="53"/>
  <c r="E23" i="53"/>
  <c r="D23" i="53"/>
  <c r="C23" i="53"/>
  <c r="AD23" i="53" s="1"/>
  <c r="AC22" i="53"/>
  <c r="AB22" i="53"/>
  <c r="AA22" i="53"/>
  <c r="Z22" i="53"/>
  <c r="Y22" i="53"/>
  <c r="X22" i="53"/>
  <c r="W22" i="53"/>
  <c r="V22" i="53"/>
  <c r="U22" i="53"/>
  <c r="T22" i="53"/>
  <c r="S22" i="53"/>
  <c r="R22" i="53"/>
  <c r="Q22" i="53"/>
  <c r="P22" i="53"/>
  <c r="O22" i="53"/>
  <c r="N22" i="53"/>
  <c r="M22" i="53"/>
  <c r="L22" i="53"/>
  <c r="K22" i="53"/>
  <c r="J22" i="53"/>
  <c r="I22" i="53"/>
  <c r="H22" i="53"/>
  <c r="G22" i="53"/>
  <c r="F22" i="53"/>
  <c r="E22" i="53"/>
  <c r="D22" i="53"/>
  <c r="C22" i="53"/>
  <c r="AD22" i="53" s="1"/>
  <c r="AC21" i="53"/>
  <c r="AB21" i="53"/>
  <c r="AA21" i="53"/>
  <c r="Z21" i="53"/>
  <c r="Y21" i="53"/>
  <c r="X21" i="53"/>
  <c r="W21" i="53"/>
  <c r="V21" i="53"/>
  <c r="U21" i="53"/>
  <c r="T21" i="53"/>
  <c r="S21" i="53"/>
  <c r="R21" i="53"/>
  <c r="Q21" i="53"/>
  <c r="P21" i="53"/>
  <c r="O21" i="53"/>
  <c r="N21" i="53"/>
  <c r="M21" i="53"/>
  <c r="L21" i="53"/>
  <c r="K21" i="53"/>
  <c r="J21" i="53"/>
  <c r="I21" i="53"/>
  <c r="H21" i="53"/>
  <c r="G21" i="53"/>
  <c r="F21" i="53"/>
  <c r="E21" i="53"/>
  <c r="D21" i="53"/>
  <c r="C21" i="53"/>
  <c r="AD21" i="53" s="1"/>
  <c r="AC20" i="53"/>
  <c r="AB20" i="53"/>
  <c r="AA20" i="53"/>
  <c r="Z20" i="53"/>
  <c r="Y20" i="53"/>
  <c r="X20" i="53"/>
  <c r="W20" i="53"/>
  <c r="V20" i="53"/>
  <c r="U20" i="53"/>
  <c r="T20" i="53"/>
  <c r="S20" i="53"/>
  <c r="R20" i="53"/>
  <c r="Q20" i="53"/>
  <c r="P20" i="53"/>
  <c r="O20" i="53"/>
  <c r="N20" i="53"/>
  <c r="M20" i="53"/>
  <c r="L20" i="53"/>
  <c r="K20" i="53"/>
  <c r="J20" i="53"/>
  <c r="I20" i="53"/>
  <c r="H20" i="53"/>
  <c r="G20" i="53"/>
  <c r="F20" i="53"/>
  <c r="E20" i="53"/>
  <c r="D20" i="53"/>
  <c r="C20" i="53"/>
  <c r="AD20" i="53" s="1"/>
  <c r="AC19" i="53"/>
  <c r="AB19" i="53"/>
  <c r="AA19" i="53"/>
  <c r="Z19" i="53"/>
  <c r="Y19" i="53"/>
  <c r="X19" i="53"/>
  <c r="W19" i="53"/>
  <c r="V19" i="53"/>
  <c r="U19" i="53"/>
  <c r="T19" i="53"/>
  <c r="S19" i="53"/>
  <c r="R19" i="53"/>
  <c r="Q19" i="53"/>
  <c r="P19" i="53"/>
  <c r="O19" i="53"/>
  <c r="N19" i="53"/>
  <c r="M19" i="53"/>
  <c r="L19" i="53"/>
  <c r="K19" i="53"/>
  <c r="J19" i="53"/>
  <c r="I19" i="53"/>
  <c r="H19" i="53"/>
  <c r="G19" i="53"/>
  <c r="F19" i="53"/>
  <c r="E19" i="53"/>
  <c r="D19" i="53"/>
  <c r="C19" i="53"/>
  <c r="AD19" i="53" s="1"/>
  <c r="AC18" i="53"/>
  <c r="AB18" i="53"/>
  <c r="AA18" i="53"/>
  <c r="Z18" i="53"/>
  <c r="Y18" i="53"/>
  <c r="X18" i="53"/>
  <c r="W18" i="53"/>
  <c r="V18" i="53"/>
  <c r="U18" i="53"/>
  <c r="T18" i="53"/>
  <c r="S18" i="53"/>
  <c r="R18" i="53"/>
  <c r="Q18" i="53"/>
  <c r="P18" i="53"/>
  <c r="O18" i="53"/>
  <c r="N18" i="53"/>
  <c r="M18" i="53"/>
  <c r="L18" i="53"/>
  <c r="K18" i="53"/>
  <c r="J18" i="53"/>
  <c r="I18" i="53"/>
  <c r="H18" i="53"/>
  <c r="G18" i="53"/>
  <c r="F18" i="53"/>
  <c r="E18" i="53"/>
  <c r="D18" i="53"/>
  <c r="C18" i="53"/>
  <c r="AD18" i="53" s="1"/>
  <c r="AC17" i="53"/>
  <c r="AB17" i="53"/>
  <c r="AA17" i="53"/>
  <c r="Z17" i="53"/>
  <c r="Y17" i="53"/>
  <c r="X17" i="53"/>
  <c r="W17" i="53"/>
  <c r="V17" i="53"/>
  <c r="U17" i="53"/>
  <c r="T17" i="53"/>
  <c r="S17" i="53"/>
  <c r="R17" i="53"/>
  <c r="Q17" i="53"/>
  <c r="P17" i="53"/>
  <c r="O17" i="53"/>
  <c r="N17" i="53"/>
  <c r="M17" i="53"/>
  <c r="L17" i="53"/>
  <c r="K17" i="53"/>
  <c r="J17" i="53"/>
  <c r="I17" i="53"/>
  <c r="H17" i="53"/>
  <c r="G17" i="53"/>
  <c r="F17" i="53"/>
  <c r="E17" i="53"/>
  <c r="D17" i="53"/>
  <c r="C17" i="53"/>
  <c r="AD17" i="53" s="1"/>
  <c r="AC16" i="53"/>
  <c r="AB16" i="53"/>
  <c r="AA16" i="53"/>
  <c r="Z16" i="53"/>
  <c r="Y16" i="53"/>
  <c r="X16" i="53"/>
  <c r="W16" i="53"/>
  <c r="V16" i="53"/>
  <c r="U16" i="53"/>
  <c r="T16" i="53"/>
  <c r="S16" i="53"/>
  <c r="R16" i="53"/>
  <c r="Q16" i="53"/>
  <c r="P16" i="53"/>
  <c r="O16" i="53"/>
  <c r="N16" i="53"/>
  <c r="M16" i="53"/>
  <c r="L16" i="53"/>
  <c r="K16" i="53"/>
  <c r="J16" i="53"/>
  <c r="I16" i="53"/>
  <c r="H16" i="53"/>
  <c r="G16" i="53"/>
  <c r="F16" i="53"/>
  <c r="E16" i="53"/>
  <c r="D16" i="53"/>
  <c r="C16" i="53"/>
  <c r="AD16" i="53" s="1"/>
  <c r="AC15" i="53"/>
  <c r="AB15" i="53"/>
  <c r="AA15" i="53"/>
  <c r="Z15" i="53"/>
  <c r="Y15" i="53"/>
  <c r="X15" i="53"/>
  <c r="W15" i="53"/>
  <c r="V15" i="53"/>
  <c r="U15" i="53"/>
  <c r="T15" i="53"/>
  <c r="S15" i="53"/>
  <c r="R15" i="53"/>
  <c r="Q15" i="53"/>
  <c r="P15" i="53"/>
  <c r="O15" i="53"/>
  <c r="N15" i="53"/>
  <c r="M15" i="53"/>
  <c r="L15" i="53"/>
  <c r="K15" i="53"/>
  <c r="J15" i="53"/>
  <c r="I15" i="53"/>
  <c r="H15" i="53"/>
  <c r="G15" i="53"/>
  <c r="F15" i="53"/>
  <c r="E15" i="53"/>
  <c r="D15" i="53"/>
  <c r="C15" i="53"/>
  <c r="AD15" i="53" s="1"/>
  <c r="AC14" i="53"/>
  <c r="AB14" i="53"/>
  <c r="AA14" i="53"/>
  <c r="Z14" i="53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C14" i="53"/>
  <c r="AD14" i="53" s="1"/>
  <c r="AC13" i="53"/>
  <c r="AB13" i="53"/>
  <c r="AA13" i="53"/>
  <c r="Z13" i="53"/>
  <c r="Y13" i="53"/>
  <c r="X13" i="53"/>
  <c r="W13" i="53"/>
  <c r="V13" i="53"/>
  <c r="U13" i="53"/>
  <c r="T13" i="53"/>
  <c r="S13" i="53"/>
  <c r="R13" i="53"/>
  <c r="Q13" i="53"/>
  <c r="P13" i="53"/>
  <c r="O13" i="53"/>
  <c r="N13" i="53"/>
  <c r="M13" i="53"/>
  <c r="L13" i="53"/>
  <c r="K13" i="53"/>
  <c r="J13" i="53"/>
  <c r="I13" i="53"/>
  <c r="H13" i="53"/>
  <c r="G13" i="53"/>
  <c r="F13" i="53"/>
  <c r="E13" i="53"/>
  <c r="D13" i="53"/>
  <c r="C13" i="53"/>
  <c r="AD13" i="53" s="1"/>
  <c r="AC12" i="53"/>
  <c r="AB12" i="53"/>
  <c r="AA12" i="53"/>
  <c r="Z12" i="53"/>
  <c r="Y12" i="53"/>
  <c r="X12" i="53"/>
  <c r="W12" i="53"/>
  <c r="V12" i="53"/>
  <c r="U12" i="53"/>
  <c r="T12" i="53"/>
  <c r="S12" i="53"/>
  <c r="R12" i="53"/>
  <c r="Q12" i="53"/>
  <c r="P12" i="53"/>
  <c r="O12" i="53"/>
  <c r="N12" i="53"/>
  <c r="M12" i="53"/>
  <c r="L12" i="53"/>
  <c r="K12" i="53"/>
  <c r="J12" i="53"/>
  <c r="I12" i="53"/>
  <c r="H12" i="53"/>
  <c r="G12" i="53"/>
  <c r="F12" i="53"/>
  <c r="E12" i="53"/>
  <c r="D12" i="53"/>
  <c r="C12" i="53"/>
  <c r="AD12" i="53" s="1"/>
  <c r="AC11" i="53"/>
  <c r="AB11" i="53"/>
  <c r="AA11" i="53"/>
  <c r="Z11" i="53"/>
  <c r="Y11" i="53"/>
  <c r="X11" i="53"/>
  <c r="W11" i="53"/>
  <c r="V11" i="53"/>
  <c r="U11" i="53"/>
  <c r="T11" i="53"/>
  <c r="S11" i="53"/>
  <c r="R11" i="53"/>
  <c r="Q11" i="53"/>
  <c r="P11" i="53"/>
  <c r="O11" i="53"/>
  <c r="N11" i="53"/>
  <c r="M11" i="53"/>
  <c r="L11" i="53"/>
  <c r="K11" i="53"/>
  <c r="J11" i="53"/>
  <c r="I11" i="53"/>
  <c r="H11" i="53"/>
  <c r="G11" i="53"/>
  <c r="F11" i="53"/>
  <c r="E11" i="53"/>
  <c r="D11" i="53"/>
  <c r="C11" i="53"/>
  <c r="AD11" i="53" s="1"/>
  <c r="AC10" i="53"/>
  <c r="AB10" i="53"/>
  <c r="AA10" i="53"/>
  <c r="Z10" i="53"/>
  <c r="Y10" i="53"/>
  <c r="X10" i="53"/>
  <c r="W10" i="53"/>
  <c r="V10" i="53"/>
  <c r="U10" i="53"/>
  <c r="T10" i="53"/>
  <c r="S10" i="53"/>
  <c r="R10" i="53"/>
  <c r="Q10" i="53"/>
  <c r="P10" i="53"/>
  <c r="O10" i="53"/>
  <c r="N10" i="53"/>
  <c r="M10" i="53"/>
  <c r="L10" i="53"/>
  <c r="K10" i="53"/>
  <c r="J10" i="53"/>
  <c r="I10" i="53"/>
  <c r="H10" i="53"/>
  <c r="G10" i="53"/>
  <c r="F10" i="53"/>
  <c r="E10" i="53"/>
  <c r="D10" i="53"/>
  <c r="C10" i="53"/>
  <c r="AD10" i="53" s="1"/>
  <c r="AC9" i="53"/>
  <c r="AB9" i="53"/>
  <c r="AA9" i="53"/>
  <c r="Z9" i="53"/>
  <c r="Y9" i="53"/>
  <c r="X9" i="53"/>
  <c r="W9" i="53"/>
  <c r="V9" i="53"/>
  <c r="U9" i="53"/>
  <c r="T9" i="53"/>
  <c r="S9" i="53"/>
  <c r="R9" i="53"/>
  <c r="Q9" i="53"/>
  <c r="P9" i="53"/>
  <c r="O9" i="53"/>
  <c r="N9" i="53"/>
  <c r="M9" i="53"/>
  <c r="L9" i="53"/>
  <c r="K9" i="53"/>
  <c r="J9" i="53"/>
  <c r="I9" i="53"/>
  <c r="H9" i="53"/>
  <c r="G9" i="53"/>
  <c r="F9" i="53"/>
  <c r="E9" i="53"/>
  <c r="D9" i="53"/>
  <c r="C9" i="53"/>
  <c r="AD9" i="53" s="1"/>
  <c r="AC8" i="53"/>
  <c r="AB8" i="53"/>
  <c r="AA8" i="53"/>
  <c r="Z8" i="53"/>
  <c r="Y8" i="53"/>
  <c r="X8" i="53"/>
  <c r="W8" i="53"/>
  <c r="V8" i="53"/>
  <c r="U8" i="53"/>
  <c r="T8" i="53"/>
  <c r="S8" i="53"/>
  <c r="R8" i="53"/>
  <c r="Q8" i="53"/>
  <c r="P8" i="53"/>
  <c r="O8" i="53"/>
  <c r="N8" i="53"/>
  <c r="M8" i="53"/>
  <c r="L8" i="53"/>
  <c r="K8" i="53"/>
  <c r="J8" i="53"/>
  <c r="I8" i="53"/>
  <c r="H8" i="53"/>
  <c r="G8" i="53"/>
  <c r="F8" i="53"/>
  <c r="E8" i="53"/>
  <c r="D8" i="53"/>
  <c r="C8" i="53"/>
  <c r="AD8" i="53" s="1"/>
  <c r="AC7" i="53"/>
  <c r="AB7" i="53"/>
  <c r="AA7" i="53"/>
  <c r="Z7" i="53"/>
  <c r="Y7" i="53"/>
  <c r="X7" i="53"/>
  <c r="W7" i="53"/>
  <c r="V7" i="53"/>
  <c r="U7" i="53"/>
  <c r="T7" i="53"/>
  <c r="S7" i="53"/>
  <c r="R7" i="53"/>
  <c r="Q7" i="53"/>
  <c r="P7" i="53"/>
  <c r="O7" i="53"/>
  <c r="N7" i="53"/>
  <c r="M7" i="53"/>
  <c r="L7" i="53"/>
  <c r="K7" i="53"/>
  <c r="J7" i="53"/>
  <c r="I7" i="53"/>
  <c r="H7" i="53"/>
  <c r="G7" i="53"/>
  <c r="F7" i="53"/>
  <c r="E7" i="53"/>
  <c r="D7" i="53"/>
  <c r="C7" i="53"/>
  <c r="AD7" i="53" s="1"/>
  <c r="AC6" i="53"/>
  <c r="AB6" i="53"/>
  <c r="AA6" i="53"/>
  <c r="Z6" i="53"/>
  <c r="Y6" i="53"/>
  <c r="X6" i="53"/>
  <c r="W6" i="53"/>
  <c r="V6" i="53"/>
  <c r="U6" i="53"/>
  <c r="T6" i="53"/>
  <c r="S6" i="53"/>
  <c r="R6" i="53"/>
  <c r="Q6" i="53"/>
  <c r="P6" i="53"/>
  <c r="O6" i="53"/>
  <c r="N6" i="53"/>
  <c r="M6" i="53"/>
  <c r="L6" i="53"/>
  <c r="K6" i="53"/>
  <c r="J6" i="53"/>
  <c r="I6" i="53"/>
  <c r="H6" i="53"/>
  <c r="G6" i="53"/>
  <c r="F6" i="53"/>
  <c r="E6" i="53"/>
  <c r="D6" i="53"/>
  <c r="C6" i="53"/>
  <c r="AD6" i="53" s="1"/>
  <c r="AC5" i="53"/>
  <c r="AC275" i="53" s="1"/>
  <c r="AB5" i="53"/>
  <c r="AB275" i="53" s="1"/>
  <c r="AA5" i="53"/>
  <c r="AA275" i="53" s="1"/>
  <c r="Z5" i="53"/>
  <c r="Z275" i="53" s="1"/>
  <c r="Y5" i="53"/>
  <c r="Y275" i="53" s="1"/>
  <c r="X5" i="53"/>
  <c r="X275" i="53" s="1"/>
  <c r="W5" i="53"/>
  <c r="W275" i="53" s="1"/>
  <c r="V5" i="53"/>
  <c r="V275" i="53" s="1"/>
  <c r="U5" i="53"/>
  <c r="U275" i="53" s="1"/>
  <c r="T5" i="53"/>
  <c r="T275" i="53" s="1"/>
  <c r="S5" i="53"/>
  <c r="S275" i="53" s="1"/>
  <c r="R5" i="53"/>
  <c r="R275" i="53" s="1"/>
  <c r="Q5" i="53"/>
  <c r="Q275" i="53" s="1"/>
  <c r="P5" i="53"/>
  <c r="P275" i="53" s="1"/>
  <c r="O5" i="53"/>
  <c r="O275" i="53" s="1"/>
  <c r="N5" i="53"/>
  <c r="N275" i="53" s="1"/>
  <c r="M5" i="53"/>
  <c r="M275" i="53" s="1"/>
  <c r="L5" i="53"/>
  <c r="L275" i="53" s="1"/>
  <c r="K5" i="53"/>
  <c r="K275" i="53" s="1"/>
  <c r="J5" i="53"/>
  <c r="J275" i="53" s="1"/>
  <c r="I5" i="53"/>
  <c r="I275" i="53" s="1"/>
  <c r="H5" i="53"/>
  <c r="H275" i="53" s="1"/>
  <c r="G5" i="53"/>
  <c r="G275" i="53" s="1"/>
  <c r="F5" i="53"/>
  <c r="F275" i="53" s="1"/>
  <c r="E5" i="53"/>
  <c r="E275" i="53" s="1"/>
  <c r="D5" i="53"/>
  <c r="D275" i="53" s="1"/>
  <c r="C5" i="53"/>
  <c r="C275" i="53" s="1"/>
  <c r="AC4" i="53"/>
  <c r="AB4" i="53"/>
  <c r="AA4" i="53"/>
  <c r="Z4" i="53"/>
  <c r="Y4" i="53"/>
  <c r="X4" i="53"/>
  <c r="W4" i="53"/>
  <c r="V4" i="53"/>
  <c r="U4" i="53"/>
  <c r="T4" i="53"/>
  <c r="S4" i="53"/>
  <c r="R4" i="53"/>
  <c r="Q4" i="53"/>
  <c r="P4" i="53"/>
  <c r="O4" i="53"/>
  <c r="N4" i="53"/>
  <c r="M4" i="53"/>
  <c r="L4" i="53"/>
  <c r="K4" i="53"/>
  <c r="J4" i="53"/>
  <c r="I4" i="53"/>
  <c r="H4" i="53"/>
  <c r="G4" i="53"/>
  <c r="F4" i="53"/>
  <c r="E4" i="53"/>
  <c r="D4" i="53"/>
  <c r="B4" i="53" a="1"/>
  <c r="B4" i="53" s="1"/>
  <c r="R43" i="79"/>
  <c r="Q43" i="79"/>
  <c r="P43" i="79"/>
  <c r="K43" i="79"/>
  <c r="J43" i="79"/>
  <c r="J23" i="79" s="1"/>
  <c r="I43" i="79"/>
  <c r="H43" i="79"/>
  <c r="G43" i="79"/>
  <c r="G4" i="79" s="1"/>
  <c r="G42" i="79" s="1"/>
  <c r="F43" i="79"/>
  <c r="F4" i="79" s="1"/>
  <c r="F42" i="79" s="1"/>
  <c r="E43" i="79"/>
  <c r="D43" i="79"/>
  <c r="D4" i="79" s="1"/>
  <c r="D42" i="79" s="1"/>
  <c r="C43" i="79"/>
  <c r="C4" i="79" s="1"/>
  <c r="C42" i="79" s="1"/>
  <c r="B43" i="79"/>
  <c r="B4" i="79" s="1"/>
  <c r="B42" i="79" s="1"/>
  <c r="A43" i="79"/>
  <c r="A65" i="79" s="1"/>
  <c r="R42" i="79"/>
  <c r="Q42" i="79"/>
  <c r="P42" i="79"/>
  <c r="K42" i="79"/>
  <c r="J42" i="79"/>
  <c r="I42" i="79"/>
  <c r="H42" i="79"/>
  <c r="E42" i="79"/>
  <c r="F35" i="79"/>
  <c r="E35" i="79"/>
  <c r="D35" i="79"/>
  <c r="C35" i="79"/>
  <c r="B35" i="79"/>
  <c r="A35" i="79"/>
  <c r="P35" i="79" s="1"/>
  <c r="F34" i="79"/>
  <c r="E34" i="79"/>
  <c r="D34" i="79"/>
  <c r="C34" i="79"/>
  <c r="B34" i="79"/>
  <c r="A34" i="79"/>
  <c r="F33" i="79"/>
  <c r="E33" i="79"/>
  <c r="D33" i="79"/>
  <c r="C33" i="79"/>
  <c r="B33" i="79"/>
  <c r="A33" i="79"/>
  <c r="J32" i="79"/>
  <c r="G32" i="79"/>
  <c r="L32" i="79" s="1"/>
  <c r="Q32" i="79" s="1"/>
  <c r="F32" i="79"/>
  <c r="E32" i="79"/>
  <c r="D32" i="79"/>
  <c r="C32" i="79"/>
  <c r="B32" i="79"/>
  <c r="A32" i="79"/>
  <c r="O32" i="79" s="1"/>
  <c r="N26" i="79"/>
  <c r="A26" i="79"/>
  <c r="A64" i="79" s="1"/>
  <c r="N25" i="79"/>
  <c r="A25" i="79"/>
  <c r="T25" i="79" s="1"/>
  <c r="N24" i="79"/>
  <c r="A24" i="79"/>
  <c r="P24" i="79" s="1"/>
  <c r="N23" i="79"/>
  <c r="A23" i="79"/>
  <c r="O23" i="79" s="1"/>
  <c r="N22" i="79"/>
  <c r="A22" i="79"/>
  <c r="Q22" i="79" s="1"/>
  <c r="N21" i="79"/>
  <c r="A21" i="79"/>
  <c r="T21" i="79" s="1"/>
  <c r="N20" i="79"/>
  <c r="A20" i="79"/>
  <c r="N19" i="79"/>
  <c r="A19" i="79"/>
  <c r="O19" i="79" s="1"/>
  <c r="N18" i="79"/>
  <c r="A18" i="79"/>
  <c r="Q18" i="79" s="1"/>
  <c r="P17" i="79"/>
  <c r="O17" i="79"/>
  <c r="N17" i="79"/>
  <c r="A17" i="79"/>
  <c r="Q17" i="79" s="1"/>
  <c r="N16" i="79"/>
  <c r="A16" i="79"/>
  <c r="P16" i="79" s="1"/>
  <c r="N15" i="79"/>
  <c r="A15" i="79"/>
  <c r="N14" i="79"/>
  <c r="A14" i="79"/>
  <c r="P14" i="79" s="1"/>
  <c r="N13" i="79"/>
  <c r="A13" i="79"/>
  <c r="O13" i="79" s="1"/>
  <c r="N12" i="79"/>
  <c r="A12" i="79"/>
  <c r="N11" i="79"/>
  <c r="A11" i="79"/>
  <c r="N10" i="79"/>
  <c r="A10" i="79"/>
  <c r="O10" i="79" s="1"/>
  <c r="N9" i="79"/>
  <c r="A9" i="79"/>
  <c r="Q9" i="79" s="1"/>
  <c r="N8" i="79"/>
  <c r="A8" i="79"/>
  <c r="A46" i="79" s="1"/>
  <c r="Q7" i="79"/>
  <c r="P7" i="79"/>
  <c r="O7" i="79"/>
  <c r="N7" i="79"/>
  <c r="A7" i="79"/>
  <c r="T7" i="79" s="1"/>
  <c r="A6" i="79"/>
  <c r="B2" i="79"/>
  <c r="Q4" i="29"/>
  <c r="Q5" i="29" s="1"/>
  <c r="C5" i="29" s="1"/>
  <c r="I5" i="29" l="1"/>
  <c r="Q6" i="29"/>
  <c r="C6" i="29" s="1"/>
  <c r="F5" i="29"/>
  <c r="Q8" i="79"/>
  <c r="O18" i="79"/>
  <c r="P26" i="79"/>
  <c r="A50" i="79"/>
  <c r="C12" i="79" s="1"/>
  <c r="H18" i="79"/>
  <c r="M18" i="79" s="1"/>
  <c r="R18" i="79" s="1"/>
  <c r="A72" i="79"/>
  <c r="T26" i="79"/>
  <c r="G35" i="79"/>
  <c r="L35" i="79" s="1"/>
  <c r="Q35" i="79" s="1"/>
  <c r="P19" i="79"/>
  <c r="I19" i="79"/>
  <c r="T9" i="79"/>
  <c r="P32" i="79"/>
  <c r="W32" i="79"/>
  <c r="R32" i="79" s="1"/>
  <c r="T8" i="79"/>
  <c r="Q19" i="79"/>
  <c r="Q26" i="79"/>
  <c r="O34" i="79"/>
  <c r="I23" i="79"/>
  <c r="T19" i="79"/>
  <c r="H7" i="79"/>
  <c r="K7" i="79" s="1"/>
  <c r="I7" i="79"/>
  <c r="P9" i="79"/>
  <c r="H14" i="79"/>
  <c r="M14" i="79" s="1"/>
  <c r="R14" i="79" s="1"/>
  <c r="I18" i="79"/>
  <c r="Q24" i="79"/>
  <c r="T24" i="79"/>
  <c r="I14" i="79"/>
  <c r="A54" i="79"/>
  <c r="F16" i="79" s="1"/>
  <c r="Q25" i="79"/>
  <c r="J19" i="79"/>
  <c r="T16" i="79"/>
  <c r="E26" i="79"/>
  <c r="P8" i="79"/>
  <c r="A55" i="79"/>
  <c r="D17" i="79" s="1"/>
  <c r="I17" i="79"/>
  <c r="A59" i="79"/>
  <c r="B21" i="79" s="1"/>
  <c r="W33" i="79"/>
  <c r="A57" i="79"/>
  <c r="D19" i="79" s="1"/>
  <c r="X6" i="79"/>
  <c r="X7" i="79" s="1"/>
  <c r="X8" i="79" s="1"/>
  <c r="X9" i="79" s="1"/>
  <c r="X10" i="79" s="1"/>
  <c r="X11" i="79" s="1"/>
  <c r="X12" i="79" s="1"/>
  <c r="X13" i="79" s="1"/>
  <c r="X14" i="79" s="1"/>
  <c r="X15" i="79" s="1"/>
  <c r="X16" i="79" s="1"/>
  <c r="X17" i="79" s="1"/>
  <c r="X18" i="79" s="1"/>
  <c r="X19" i="79" s="1"/>
  <c r="X20" i="79" s="1"/>
  <c r="X21" i="79" s="1"/>
  <c r="X22" i="79" s="1"/>
  <c r="X23" i="79" s="1"/>
  <c r="X24" i="79" s="1"/>
  <c r="X25" i="79" s="1"/>
  <c r="X26" i="79" s="1"/>
  <c r="Q14" i="79"/>
  <c r="J17" i="79"/>
  <c r="T18" i="79"/>
  <c r="H32" i="79"/>
  <c r="K32" i="79" s="1"/>
  <c r="A60" i="79"/>
  <c r="C22" i="79" s="1"/>
  <c r="H17" i="79"/>
  <c r="M17" i="79" s="1"/>
  <c r="R17" i="79" s="1"/>
  <c r="A56" i="79"/>
  <c r="C18" i="79" s="1"/>
  <c r="T6" i="79"/>
  <c r="J8" i="79"/>
  <c r="P18" i="79"/>
  <c r="J26" i="79"/>
  <c r="O8" i="79"/>
  <c r="H11" i="79"/>
  <c r="M11" i="79" s="1"/>
  <c r="R11" i="79" s="1"/>
  <c r="T14" i="79"/>
  <c r="Q21" i="79"/>
  <c r="O26" i="79"/>
  <c r="I32" i="79"/>
  <c r="H35" i="79"/>
  <c r="I35" i="79"/>
  <c r="A63" i="79"/>
  <c r="B25" i="79" s="1"/>
  <c r="A66" i="79"/>
  <c r="J25" i="79"/>
  <c r="A69" i="79"/>
  <c r="W35" i="79"/>
  <c r="A45" i="79"/>
  <c r="G7" i="79" s="1"/>
  <c r="A70" i="79"/>
  <c r="J7" i="79"/>
  <c r="I38" i="79" s="1"/>
  <c r="T17" i="79"/>
  <c r="A67" i="79"/>
  <c r="A47" i="79"/>
  <c r="D9" i="79" s="1"/>
  <c r="J16" i="79"/>
  <c r="A44" i="79"/>
  <c r="O9" i="79"/>
  <c r="Q16" i="79"/>
  <c r="P25" i="79"/>
  <c r="P34" i="79"/>
  <c r="A58" i="79"/>
  <c r="B20" i="79" s="1"/>
  <c r="H19" i="79"/>
  <c r="K19" i="79" s="1"/>
  <c r="P15" i="79"/>
  <c r="O15" i="79"/>
  <c r="A53" i="79"/>
  <c r="D15" i="79" s="1"/>
  <c r="I10" i="79"/>
  <c r="O20" i="79"/>
  <c r="H15" i="79"/>
  <c r="M15" i="79" s="1"/>
  <c r="R15" i="79" s="1"/>
  <c r="P22" i="79"/>
  <c r="O22" i="79"/>
  <c r="Q10" i="79"/>
  <c r="H13" i="79"/>
  <c r="M13" i="79" s="1"/>
  <c r="R13" i="79" s="1"/>
  <c r="J15" i="79"/>
  <c r="O16" i="79"/>
  <c r="Q20" i="79"/>
  <c r="H22" i="79"/>
  <c r="M22" i="79" s="1"/>
  <c r="R22" i="79" s="1"/>
  <c r="J33" i="79"/>
  <c r="A71" i="79"/>
  <c r="H33" i="79"/>
  <c r="P10" i="79"/>
  <c r="P20" i="79"/>
  <c r="G34" i="79"/>
  <c r="W34" i="79"/>
  <c r="T10" i="79"/>
  <c r="I13" i="79"/>
  <c r="T20" i="79"/>
  <c r="J22" i="79"/>
  <c r="O24" i="79"/>
  <c r="A62" i="79"/>
  <c r="I26" i="79"/>
  <c r="I25" i="79"/>
  <c r="J20" i="79"/>
  <c r="I16" i="79"/>
  <c r="J12" i="79"/>
  <c r="J9" i="79"/>
  <c r="I8" i="79"/>
  <c r="J24" i="79"/>
  <c r="J10" i="79"/>
  <c r="J21" i="79"/>
  <c r="I20" i="79"/>
  <c r="I12" i="79"/>
  <c r="I9" i="79"/>
  <c r="H20" i="79"/>
  <c r="M20" i="79" s="1"/>
  <c r="H12" i="79"/>
  <c r="M12" i="79" s="1"/>
  <c r="A73" i="79"/>
  <c r="I21" i="79"/>
  <c r="H9" i="79"/>
  <c r="M9" i="79" s="1"/>
  <c r="I22" i="79"/>
  <c r="I15" i="79"/>
  <c r="J14" i="79"/>
  <c r="J11" i="79"/>
  <c r="J13" i="79"/>
  <c r="Q15" i="79"/>
  <c r="G26" i="79"/>
  <c r="F26" i="79"/>
  <c r="T15" i="79"/>
  <c r="O12" i="79"/>
  <c r="H21" i="79"/>
  <c r="M21" i="79" s="1"/>
  <c r="T22" i="79"/>
  <c r="G33" i="79"/>
  <c r="B8" i="79"/>
  <c r="A48" i="79"/>
  <c r="C10" i="79" s="1"/>
  <c r="A51" i="79"/>
  <c r="Q13" i="79"/>
  <c r="Q11" i="79"/>
  <c r="A49" i="79"/>
  <c r="G11" i="79" s="1"/>
  <c r="P11" i="79"/>
  <c r="O11" i="79"/>
  <c r="I11" i="79"/>
  <c r="P12" i="79"/>
  <c r="P13" i="79"/>
  <c r="I33" i="79"/>
  <c r="H34" i="79"/>
  <c r="AD5" i="53"/>
  <c r="Q12" i="79"/>
  <c r="T13" i="79"/>
  <c r="O21" i="79"/>
  <c r="T23" i="79"/>
  <c r="Q23" i="79"/>
  <c r="A61" i="79"/>
  <c r="E23" i="79" s="1"/>
  <c r="P23" i="79"/>
  <c r="O33" i="79"/>
  <c r="I34" i="79"/>
  <c r="T11" i="79"/>
  <c r="T12" i="79"/>
  <c r="J18" i="79"/>
  <c r="P21" i="79"/>
  <c r="H23" i="79"/>
  <c r="M23" i="79" s="1"/>
  <c r="L23" i="79" s="1"/>
  <c r="I24" i="79"/>
  <c r="O25" i="79"/>
  <c r="P33" i="79"/>
  <c r="J34" i="79"/>
  <c r="A52" i="79"/>
  <c r="A68" i="79"/>
  <c r="H10" i="79"/>
  <c r="M10" i="79" s="1"/>
  <c r="R10" i="79" s="1"/>
  <c r="H24" i="79"/>
  <c r="M24" i="79" s="1"/>
  <c r="R24" i="79" s="1"/>
  <c r="J35" i="79"/>
  <c r="K35" i="79" s="1"/>
  <c r="H8" i="79"/>
  <c r="M8" i="79" s="1"/>
  <c r="O14" i="79"/>
  <c r="H16" i="79"/>
  <c r="K16" i="79" s="1"/>
  <c r="H25" i="79"/>
  <c r="M25" i="79" s="1"/>
  <c r="H26" i="79"/>
  <c r="M26" i="79" s="1"/>
  <c r="O35" i="79"/>
  <c r="C8" i="79"/>
  <c r="D8" i="79"/>
  <c r="D26" i="79"/>
  <c r="F8" i="79"/>
  <c r="G8" i="79"/>
  <c r="B26" i="79"/>
  <c r="C26" i="79"/>
  <c r="E8" i="79"/>
  <c r="M5" i="29" l="1"/>
  <c r="I6" i="29"/>
  <c r="Q7" i="29"/>
  <c r="C7" i="29" s="1"/>
  <c r="C8" i="29" s="1"/>
  <c r="Q8" i="29"/>
  <c r="L5" i="29"/>
  <c r="F6" i="29"/>
  <c r="F7" i="29" s="1"/>
  <c r="G12" i="79"/>
  <c r="C19" i="79"/>
  <c r="K18" i="79"/>
  <c r="B12" i="79"/>
  <c r="U12" i="79" s="1"/>
  <c r="K17" i="79"/>
  <c r="F12" i="79"/>
  <c r="E12" i="79"/>
  <c r="D12" i="79"/>
  <c r="G38" i="79"/>
  <c r="E17" i="79"/>
  <c r="B17" i="79"/>
  <c r="U17" i="79" s="1"/>
  <c r="L18" i="79"/>
  <c r="F17" i="79"/>
  <c r="U25" i="79"/>
  <c r="L17" i="79"/>
  <c r="E21" i="79"/>
  <c r="B19" i="79"/>
  <c r="G19" i="79"/>
  <c r="L8" i="79"/>
  <c r="B10" i="79"/>
  <c r="U10" i="79" s="1"/>
  <c r="E16" i="79"/>
  <c r="L9" i="79"/>
  <c r="G16" i="79"/>
  <c r="F19" i="79"/>
  <c r="C16" i="79"/>
  <c r="F21" i="79"/>
  <c r="F25" i="79"/>
  <c r="G17" i="79"/>
  <c r="K14" i="79"/>
  <c r="D21" i="79"/>
  <c r="K15" i="79"/>
  <c r="C21" i="79"/>
  <c r="G21" i="79"/>
  <c r="E9" i="79"/>
  <c r="E19" i="79"/>
  <c r="B16" i="79"/>
  <c r="D16" i="79"/>
  <c r="B9" i="79"/>
  <c r="U9" i="79" s="1"/>
  <c r="E18" i="79"/>
  <c r="C9" i="79"/>
  <c r="G9" i="79"/>
  <c r="D18" i="79"/>
  <c r="F9" i="79"/>
  <c r="P38" i="79"/>
  <c r="O38" i="79"/>
  <c r="G18" i="79"/>
  <c r="B18" i="79"/>
  <c r="U18" i="79" s="1"/>
  <c r="F18" i="79"/>
  <c r="C17" i="79"/>
  <c r="M7" i="79"/>
  <c r="R7" i="79" s="1"/>
  <c r="L14" i="79"/>
  <c r="F22" i="79"/>
  <c r="F20" i="79"/>
  <c r="L11" i="79"/>
  <c r="M19" i="79"/>
  <c r="L19" i="79" s="1"/>
  <c r="G10" i="79"/>
  <c r="D10" i="79"/>
  <c r="C7" i="79"/>
  <c r="K22" i="79"/>
  <c r="B22" i="79"/>
  <c r="U22" i="79" s="1"/>
  <c r="D7" i="79"/>
  <c r="E22" i="79"/>
  <c r="D22" i="79"/>
  <c r="E20" i="79"/>
  <c r="G20" i="79"/>
  <c r="E25" i="79"/>
  <c r="E7" i="79"/>
  <c r="U20" i="79"/>
  <c r="C25" i="79"/>
  <c r="F7" i="79"/>
  <c r="G22" i="79"/>
  <c r="E10" i="79"/>
  <c r="B7" i="79"/>
  <c r="D25" i="79"/>
  <c r="L15" i="79"/>
  <c r="H38" i="79"/>
  <c r="D20" i="79"/>
  <c r="K11" i="79"/>
  <c r="C20" i="79"/>
  <c r="G25" i="79"/>
  <c r="J38" i="79"/>
  <c r="K9" i="79"/>
  <c r="U8" i="79"/>
  <c r="R20" i="79"/>
  <c r="V20" i="79" s="1"/>
  <c r="E15" i="79"/>
  <c r="K23" i="79"/>
  <c r="B15" i="79"/>
  <c r="U15" i="79" s="1"/>
  <c r="K24" i="79"/>
  <c r="L12" i="79"/>
  <c r="L22" i="79"/>
  <c r="K10" i="79"/>
  <c r="R12" i="79"/>
  <c r="R23" i="79"/>
  <c r="U26" i="79"/>
  <c r="R9" i="79"/>
  <c r="K12" i="79"/>
  <c r="F10" i="79"/>
  <c r="L24" i="79"/>
  <c r="L20" i="79"/>
  <c r="L10" i="79"/>
  <c r="E11" i="79"/>
  <c r="B23" i="79"/>
  <c r="U23" i="79" s="1"/>
  <c r="L21" i="79"/>
  <c r="L26" i="79"/>
  <c r="R26" i="79"/>
  <c r="V26" i="79" s="1"/>
  <c r="R8" i="79"/>
  <c r="V8" i="79" s="1"/>
  <c r="L33" i="79"/>
  <c r="Q33" i="79" s="1"/>
  <c r="R33" i="79" s="1"/>
  <c r="K33" i="79"/>
  <c r="G15" i="79"/>
  <c r="C15" i="79"/>
  <c r="F15" i="79"/>
  <c r="C24" i="79"/>
  <c r="G24" i="79"/>
  <c r="F24" i="79"/>
  <c r="B24" i="79"/>
  <c r="U24" i="79" s="1"/>
  <c r="E24" i="79"/>
  <c r="D24" i="79"/>
  <c r="K21" i="79"/>
  <c r="K25" i="79"/>
  <c r="R25" i="79"/>
  <c r="V25" i="79" s="1"/>
  <c r="R21" i="79"/>
  <c r="V21" i="79" s="1"/>
  <c r="D11" i="79"/>
  <c r="K26" i="79"/>
  <c r="L25" i="79"/>
  <c r="D23" i="79"/>
  <c r="F11" i="79"/>
  <c r="C11" i="79"/>
  <c r="G23" i="79"/>
  <c r="F13" i="79"/>
  <c r="D13" i="79"/>
  <c r="E13" i="79"/>
  <c r="B13" i="79"/>
  <c r="U13" i="79" s="1"/>
  <c r="G13" i="79"/>
  <c r="C13" i="79"/>
  <c r="L34" i="79"/>
  <c r="Q34" i="79" s="1"/>
  <c r="K34" i="79"/>
  <c r="L13" i="79"/>
  <c r="C23" i="79"/>
  <c r="F23" i="79"/>
  <c r="U21" i="79"/>
  <c r="B14" i="79"/>
  <c r="U14" i="79" s="1"/>
  <c r="D14" i="79"/>
  <c r="G14" i="79"/>
  <c r="E14" i="79"/>
  <c r="C14" i="79"/>
  <c r="F14" i="79"/>
  <c r="K13" i="79"/>
  <c r="K20" i="79"/>
  <c r="B11" i="79"/>
  <c r="U11" i="79" s="1"/>
  <c r="M16" i="79"/>
  <c r="K8" i="79"/>
  <c r="N5" i="29" l="1"/>
  <c r="I7" i="29"/>
  <c r="M7" i="29"/>
  <c r="M6" i="29"/>
  <c r="L6" i="29"/>
  <c r="Q9" i="29"/>
  <c r="C9" i="29" s="1"/>
  <c r="F8" i="29"/>
  <c r="L7" i="29"/>
  <c r="I8" i="29"/>
  <c r="V12" i="79"/>
  <c r="V10" i="79"/>
  <c r="V17" i="79"/>
  <c r="U7" i="79"/>
  <c r="L7" i="79"/>
  <c r="K38" i="79" s="1"/>
  <c r="L38" i="79"/>
  <c r="R19" i="79"/>
  <c r="V19" i="79" s="1"/>
  <c r="V9" i="79"/>
  <c r="V18" i="79"/>
  <c r="R34" i="79"/>
  <c r="R35" i="79" s="1"/>
  <c r="V15" i="79"/>
  <c r="V22" i="79"/>
  <c r="U19" i="79"/>
  <c r="V7" i="79"/>
  <c r="V24" i="79"/>
  <c r="V23" i="79"/>
  <c r="V13" i="79"/>
  <c r="V14" i="79"/>
  <c r="S7" i="79"/>
  <c r="S8" i="79" s="1"/>
  <c r="S9" i="79" s="1"/>
  <c r="S10" i="79" s="1"/>
  <c r="S11" i="79" s="1"/>
  <c r="S12" i="79" s="1"/>
  <c r="S13" i="79" s="1"/>
  <c r="S14" i="79" s="1"/>
  <c r="S15" i="79" s="1"/>
  <c r="U16" i="79"/>
  <c r="R16" i="79"/>
  <c r="V16" i="79" s="1"/>
  <c r="L16" i="79"/>
  <c r="V11" i="79"/>
  <c r="Q38" i="79"/>
  <c r="M8" i="29" l="1"/>
  <c r="N6" i="29"/>
  <c r="N7" i="29"/>
  <c r="I9" i="29"/>
  <c r="L8" i="29"/>
  <c r="Q10" i="29"/>
  <c r="C10" i="29" s="1"/>
  <c r="F9" i="29"/>
  <c r="S16" i="79"/>
  <c r="S17" i="79" s="1"/>
  <c r="S18" i="79" s="1"/>
  <c r="S19" i="79" s="1"/>
  <c r="S20" i="79" s="1"/>
  <c r="S21" i="79" s="1"/>
  <c r="S22" i="79" s="1"/>
  <c r="S23" i="79" s="1"/>
  <c r="S24" i="79" s="1"/>
  <c r="S25" i="79" s="1"/>
  <c r="S26" i="79" s="1"/>
  <c r="M9" i="29" l="1"/>
  <c r="Q11" i="29"/>
  <c r="C11" i="29" s="1"/>
  <c r="F10" i="29"/>
  <c r="I10" i="29"/>
  <c r="L9" i="29"/>
  <c r="N8" i="29"/>
  <c r="C12" i="29" l="1"/>
  <c r="M10" i="29"/>
  <c r="N9" i="29"/>
  <c r="I11" i="29"/>
  <c r="L10" i="29"/>
  <c r="F11" i="29"/>
  <c r="Q12" i="29"/>
  <c r="M11" i="29" l="1"/>
  <c r="L11" i="29"/>
  <c r="N10" i="29"/>
  <c r="F12" i="29"/>
  <c r="Q13" i="29"/>
  <c r="C13" i="29" s="1"/>
  <c r="I12" i="29"/>
  <c r="M12" i="29" s="1"/>
  <c r="L12" i="29" l="1"/>
  <c r="I13" i="29"/>
  <c r="Q14" i="29"/>
  <c r="C14" i="29" s="1"/>
  <c r="F13" i="29"/>
  <c r="N11" i="29"/>
  <c r="M13" i="29" l="1"/>
  <c r="N12" i="29"/>
  <c r="L13" i="29"/>
  <c r="Q15" i="29"/>
  <c r="C15" i="29" s="1"/>
  <c r="F14" i="29"/>
  <c r="I14" i="29"/>
  <c r="M14" i="29" s="1"/>
  <c r="I15" i="29" l="1"/>
  <c r="L14" i="29"/>
  <c r="F15" i="29"/>
  <c r="Q16" i="29"/>
  <c r="C16" i="29" s="1"/>
  <c r="N13" i="29"/>
  <c r="M15" i="29" l="1"/>
  <c r="F16" i="29"/>
  <c r="Q17" i="29"/>
  <c r="C17" i="29" s="1"/>
  <c r="L15" i="29"/>
  <c r="N14" i="29"/>
  <c r="I16" i="29"/>
  <c r="M16" i="29" s="1"/>
  <c r="N15" i="29" l="1"/>
  <c r="Q18" i="29"/>
  <c r="C18" i="29" s="1"/>
  <c r="F17" i="29"/>
  <c r="L16" i="29"/>
  <c r="I17" i="29"/>
  <c r="M17" i="29" s="1"/>
  <c r="N16" i="29"/>
  <c r="C19" i="29" l="1"/>
  <c r="I18" i="29"/>
  <c r="L17" i="29"/>
  <c r="Q19" i="29"/>
  <c r="F18" i="29"/>
  <c r="M18" i="29" l="1"/>
  <c r="L18" i="29"/>
  <c r="N17" i="29"/>
  <c r="F19" i="29"/>
  <c r="Q20" i="29"/>
  <c r="C20" i="29" s="1"/>
  <c r="I19" i="29"/>
  <c r="M19" i="29" s="1"/>
  <c r="N18" i="29" l="1"/>
  <c r="I20" i="29"/>
  <c r="F20" i="29"/>
  <c r="Q21" i="29"/>
  <c r="C21" i="29" s="1"/>
  <c r="L19" i="29"/>
  <c r="M20" i="29" l="1"/>
  <c r="Q22" i="29"/>
  <c r="C22" i="29" s="1"/>
  <c r="F21" i="29"/>
  <c r="L20" i="29"/>
  <c r="N19" i="29"/>
  <c r="I21" i="29"/>
  <c r="M21" i="29" l="1"/>
  <c r="N20" i="29"/>
  <c r="I22" i="29"/>
  <c r="L21" i="29"/>
  <c r="Q23" i="29"/>
  <c r="C23" i="29" s="1"/>
  <c r="F22" i="29"/>
  <c r="M22" i="29" l="1"/>
  <c r="F23" i="29"/>
  <c r="Q24" i="29"/>
  <c r="C24" i="29" s="1"/>
  <c r="N21" i="29"/>
  <c r="L22" i="29"/>
  <c r="I23" i="29"/>
  <c r="M23" i="29" l="1"/>
  <c r="I24" i="29"/>
  <c r="N22" i="29"/>
  <c r="F24" i="29"/>
  <c r="L23" i="29"/>
  <c r="M24" i="29" l="1"/>
  <c r="N23" i="29"/>
  <c r="L24" i="29"/>
  <c r="N24" i="2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<sst xmlns="http://schemas.openxmlformats.org/spreadsheetml/2006/main" count="149" uniqueCount="93">
  <si>
    <t>Thermal Gen</t>
  </si>
  <si>
    <t>N</t>
  </si>
  <si>
    <t>Peaker Gen</t>
  </si>
  <si>
    <t>FEMA Gen</t>
  </si>
  <si>
    <t>Hydro Gen</t>
  </si>
  <si>
    <t>Y</t>
  </si>
  <si>
    <t>Solar</t>
  </si>
  <si>
    <t>Wind Gen</t>
  </si>
  <si>
    <t>Land Fill Gas Gen</t>
  </si>
  <si>
    <t>New Solar</t>
  </si>
  <si>
    <t>New Wind</t>
  </si>
  <si>
    <t>New Offshore Wind</t>
  </si>
  <si>
    <t>New Gas Gen</t>
  </si>
  <si>
    <t>New Biodiesel</t>
  </si>
  <si>
    <t>New Residential Solar</t>
  </si>
  <si>
    <t>Tranche 1 Solar</t>
  </si>
  <si>
    <t>Tranche 2 Solar</t>
  </si>
  <si>
    <t>CHP</t>
  </si>
  <si>
    <t>DPV</t>
  </si>
  <si>
    <t>DR</t>
  </si>
  <si>
    <t>RenewableDieselConversions</t>
  </si>
  <si>
    <t>BioDieselConversions</t>
  </si>
  <si>
    <t>New Rendiesel</t>
  </si>
  <si>
    <t>New Genera Units</t>
  </si>
  <si>
    <t>New Gas Gen Biodiesel</t>
  </si>
  <si>
    <t>New Genera Units Biodiesel</t>
  </si>
  <si>
    <t>Emergency Generator</t>
  </si>
  <si>
    <t>Discount Rate</t>
  </si>
  <si>
    <t>PRP</t>
  </si>
  <si>
    <t>Sc 12</t>
  </si>
  <si>
    <t>Calendar Year</t>
  </si>
  <si>
    <t>Native Load (GWh)</t>
  </si>
  <si>
    <t>Present Value of Native Load (GWh)</t>
  </si>
  <si>
    <t>PRP Total System Cost ($000) (includes EE program costs)</t>
  </si>
  <si>
    <t>PRP PVRR ($000)</t>
  </si>
  <si>
    <t>Portf. H Total System Cost ($000) (includes EE program costs)</t>
  </si>
  <si>
    <t>Portf. H 
PVRR 
($000)</t>
  </si>
  <si>
    <t>PRP Cumulative LCOE by Year based on Native Load $/MWh</t>
  </si>
  <si>
    <t>Sc 12 Cumulative LCOE by Year based on Native Load $/MWh</t>
  </si>
  <si>
    <t>LCOE Delta PRP-Sc 12 based on Native Load
$/MWh</t>
  </si>
  <si>
    <t>PVRR Fraction</t>
  </si>
  <si>
    <t>PRP Average Power Cost
($/MWh)</t>
  </si>
  <si>
    <t>Resource Plan H Average Power Cost
($/MWh)</t>
  </si>
  <si>
    <t>Average Cost of PRP minus Sc 12
($/MWh)</t>
  </si>
  <si>
    <t>PRP Cumulative LCOE by Year 
($/MWh)</t>
  </si>
  <si>
    <t>Sc 12 Cumulative LCOE
($/MWh)</t>
  </si>
  <si>
    <t>LCOE PRP Minus Resource Plan H
($/MWh)</t>
  </si>
  <si>
    <t>Include NetMetering</t>
  </si>
  <si>
    <t>NO</t>
  </si>
  <si>
    <t>Load Case</t>
  </si>
  <si>
    <t>Current Outlook</t>
  </si>
  <si>
    <t>General Inflation</t>
  </si>
  <si>
    <t>YEAR</t>
  </si>
  <si>
    <t>Energy</t>
  </si>
  <si>
    <t>Production Cost</t>
  </si>
  <si>
    <t>Demand Response Programs Levelized Costs ($000)</t>
  </si>
  <si>
    <t>Present Value Revenue Requirement (PVRR) ($000)</t>
  </si>
  <si>
    <t>Total Production Cost Load Based, $/kWh</t>
  </si>
  <si>
    <t>Total System Cost Load Based, $/kWh</t>
  </si>
  <si>
    <t>Fuel Cost ($000)</t>
  </si>
  <si>
    <t>Plant O&amp;M Costs</t>
  </si>
  <si>
    <t>Variable Production Costs ($000)</t>
  </si>
  <si>
    <t>Total Production Cost ($000)</t>
  </si>
  <si>
    <t>Unit Additions Annualized Capital Costs ($000)</t>
  </si>
  <si>
    <t>Unit Additions Capital Costs ($000)</t>
  </si>
  <si>
    <t>Total System Cost ($000)</t>
  </si>
  <si>
    <t>VO&amp;M Cost ($000)</t>
  </si>
  <si>
    <t>FO&amp;M Cost ($000)</t>
  </si>
  <si>
    <t>Start &amp; Shutdown Cost ($000)</t>
  </si>
  <si>
    <t>DBESS Program Cost ($000)</t>
  </si>
  <si>
    <t>CPWC</t>
  </si>
  <si>
    <t>Fuel Cost ($1MM)</t>
  </si>
  <si>
    <t>Variable Cost ($1MM)</t>
  </si>
  <si>
    <t>Fixed Cost ($1MM)</t>
  </si>
  <si>
    <t>Start and Shutdown ($1MM)</t>
  </si>
  <si>
    <t>Variable Production Costs ($1MM)</t>
  </si>
  <si>
    <t>Total Production Cost ($1MM)</t>
  </si>
  <si>
    <t>Unit Additions Capital Costs ($1MM)</t>
  </si>
  <si>
    <t>Total System Cost ($1MM)</t>
  </si>
  <si>
    <t>$Million</t>
  </si>
  <si>
    <t>Fiscal Year</t>
  </si>
  <si>
    <t>Net Generation (GWh)</t>
  </si>
  <si>
    <t>Generation (GWh)</t>
  </si>
  <si>
    <t>Unserved Energy Hours (h)</t>
  </si>
  <si>
    <t>Unserved Energy (GWh)</t>
  </si>
  <si>
    <t>Peak Load (MW)</t>
  </si>
  <si>
    <t>Total Generation Cost ($000)</t>
  </si>
  <si>
    <t>Annualized Build Cost ($000)</t>
  </si>
  <si>
    <t>Build Cost ($000)</t>
  </si>
  <si>
    <t>Region ST</t>
  </si>
  <si>
    <t>For all runs provide us a list of:</t>
  </si>
  <si>
    <r>
      <t xml:space="preserve">Technology, Available MW, and </t>
    </r>
    <r>
      <rPr>
        <sz val="11"/>
        <color theme="5" tint="-0.499984740745262"/>
        <rFont val="Calibri"/>
        <family val="2"/>
        <scheme val="minor"/>
      </rPr>
      <t>MWhs by units</t>
    </r>
    <r>
      <rPr>
        <sz val="11"/>
        <color theme="1"/>
        <rFont val="Calibri"/>
        <family val="2"/>
        <scheme val="minor"/>
      </rPr>
      <t>, not just a fuel summary level</t>
    </r>
  </si>
  <si>
    <t>Generation, GWh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</si>
</sst>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_);\(0\)"/>
    <numFmt numFmtId="167" formatCode="#,##0;[Red]#,##0"/>
    <numFmt numFmtId="168" formatCode="0.000"/>
    <numFmt numFmtId="169" formatCode="_(* #,##0.000_);_(* \(#,##0.000\);_(* &quot;-&quot;??_);_(@_)"/>
    <numFmt numFmtId="170" formatCode="0.000%"/>
    <numFmt numFmtId="171" formatCode="&quot;$&quot;#,##0"/>
    <numFmt numFmtId="172" formatCode="&quot;$&quot;#,##0.00"/>
    <numFmt numFmtId="173" formatCode="0.00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5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6" fillId="0" borderId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" fontId="0" fillId="0" borderId="0" xfId="0" applyNumberFormat="1"/>
    <xf numFmtId="0" fontId="0" fillId="0" borderId="0" xfId="0" applyAlignment="1">
      <alignment wrapText="1"/>
    </xf>
    <xf numFmtId="9" fontId="0" fillId="0" borderId="0" xfId="1" applyFont="1" applyAlignment="1">
      <alignment wrapText="1"/>
    </xf>
    <xf numFmtId="164" fontId="0" fillId="0" borderId="1" xfId="2" applyNumberFormat="1" applyFont="1" applyBorder="1" applyAlignment="1">
      <alignment horizontal="center" vertical="center" wrapText="1"/>
    </xf>
    <xf numFmtId="164" fontId="0" fillId="0" borderId="1" xfId="2" applyNumberFormat="1" applyFont="1" applyBorder="1" applyAlignment="1">
      <alignment horizontal="center" vertical="center"/>
    </xf>
    <xf numFmtId="164" fontId="0" fillId="0" borderId="5" xfId="2" applyNumberFormat="1" applyFont="1" applyBorder="1" applyAlignment="1">
      <alignment horizontal="center" vertical="center" wrapText="1"/>
    </xf>
    <xf numFmtId="164" fontId="0" fillId="0" borderId="7" xfId="2" applyNumberFormat="1" applyFont="1" applyBorder="1" applyAlignment="1">
      <alignment horizontal="center" vertical="center" wrapText="1"/>
    </xf>
    <xf numFmtId="164" fontId="0" fillId="0" borderId="8" xfId="2" applyNumberFormat="1" applyFont="1" applyBorder="1" applyAlignment="1">
      <alignment horizontal="center" vertical="center" wrapText="1"/>
    </xf>
    <xf numFmtId="164" fontId="0" fillId="0" borderId="5" xfId="2" applyNumberFormat="1" applyFont="1" applyBorder="1" applyAlignment="1">
      <alignment horizontal="center" vertical="center"/>
    </xf>
    <xf numFmtId="164" fontId="0" fillId="0" borderId="6" xfId="0" applyNumberFormat="1" applyBorder="1"/>
    <xf numFmtId="164" fontId="0" fillId="0" borderId="8" xfId="2" applyNumberFormat="1" applyFont="1" applyBorder="1" applyAlignment="1">
      <alignment horizontal="center" vertical="center"/>
    </xf>
    <xf numFmtId="164" fontId="0" fillId="0" borderId="9" xfId="0" applyNumberFormat="1" applyBorder="1"/>
    <xf numFmtId="0" fontId="0" fillId="0" borderId="11" xfId="0" applyBorder="1" applyAlignment="1">
      <alignment wrapText="1"/>
    </xf>
    <xf numFmtId="43" fontId="0" fillId="0" borderId="12" xfId="0" applyNumberFormat="1" applyBorder="1"/>
    <xf numFmtId="0" fontId="0" fillId="0" borderId="13" xfId="0" applyBorder="1" applyAlignment="1">
      <alignment wrapText="1"/>
    </xf>
    <xf numFmtId="43" fontId="0" fillId="0" borderId="14" xfId="0" applyNumberFormat="1" applyBorder="1"/>
    <xf numFmtId="44" fontId="0" fillId="0" borderId="0" xfId="3" applyFont="1"/>
    <xf numFmtId="44" fontId="0" fillId="0" borderId="1" xfId="3" applyFont="1" applyBorder="1"/>
    <xf numFmtId="0" fontId="1" fillId="0" borderId="1" xfId="0" applyFont="1" applyBorder="1" applyAlignment="1">
      <alignment horizontal="center" vertical="center" wrapText="1"/>
    </xf>
    <xf numFmtId="164" fontId="0" fillId="0" borderId="2" xfId="2" applyNumberFormat="1" applyFont="1" applyBorder="1" applyAlignment="1">
      <alignment horizontal="center" vertical="center" wrapText="1"/>
    </xf>
    <xf numFmtId="164" fontId="0" fillId="0" borderId="16" xfId="2" applyNumberFormat="1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164" fontId="0" fillId="0" borderId="7" xfId="2" applyNumberFormat="1" applyFont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164" fontId="0" fillId="0" borderId="2" xfId="2" applyNumberFormat="1" applyFont="1" applyBorder="1" applyAlignment="1">
      <alignment horizontal="center" vertical="center"/>
    </xf>
    <xf numFmtId="164" fontId="0" fillId="0" borderId="16" xfId="2" applyNumberFormat="1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165" fontId="0" fillId="0" borderId="0" xfId="1" applyNumberFormat="1" applyFont="1" applyAlignment="1">
      <alignment wrapText="1"/>
    </xf>
    <xf numFmtId="164" fontId="0" fillId="0" borderId="12" xfId="0" applyNumberFormat="1" applyBorder="1"/>
    <xf numFmtId="164" fontId="0" fillId="0" borderId="0" xfId="0" applyNumberFormat="1"/>
    <xf numFmtId="0" fontId="0" fillId="0" borderId="0" xfId="0" applyAlignment="1">
      <alignment horizontal="center" wrapText="1"/>
    </xf>
    <xf numFmtId="0" fontId="0" fillId="0" borderId="27" xfId="0" applyBorder="1" applyAlignment="1">
      <alignment wrapText="1"/>
    </xf>
    <xf numFmtId="164" fontId="0" fillId="0" borderId="17" xfId="2" applyNumberFormat="1" applyFont="1" applyBorder="1" applyAlignment="1">
      <alignment horizontal="center" vertical="center" wrapText="1"/>
    </xf>
    <xf numFmtId="164" fontId="0" fillId="0" borderId="18" xfId="2" applyNumberFormat="1" applyFont="1" applyBorder="1" applyAlignment="1">
      <alignment horizontal="center" vertical="center" wrapText="1"/>
    </xf>
    <xf numFmtId="164" fontId="0" fillId="0" borderId="28" xfId="2" applyNumberFormat="1" applyFont="1" applyBorder="1" applyAlignment="1">
      <alignment horizontal="center" vertical="center" wrapText="1"/>
    </xf>
    <xf numFmtId="164" fontId="0" fillId="0" borderId="17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164" fontId="0" fillId="0" borderId="28" xfId="2" applyNumberFormat="1" applyFont="1" applyBorder="1" applyAlignment="1">
      <alignment horizontal="center" vertical="center"/>
    </xf>
    <xf numFmtId="164" fontId="0" fillId="0" borderId="19" xfId="0" applyNumberFormat="1" applyBorder="1"/>
    <xf numFmtId="43" fontId="0" fillId="0" borderId="30" xfId="0" applyNumberFormat="1" applyBorder="1"/>
    <xf numFmtId="164" fontId="0" fillId="0" borderId="14" xfId="0" applyNumberFormat="1" applyBorder="1"/>
    <xf numFmtId="164" fontId="0" fillId="0" borderId="23" xfId="2" applyNumberFormat="1" applyFont="1" applyBorder="1" applyAlignment="1">
      <alignment horizontal="center" vertical="center" wrapText="1"/>
    </xf>
    <xf numFmtId="164" fontId="0" fillId="0" borderId="24" xfId="2" applyNumberFormat="1" applyFont="1" applyBorder="1" applyAlignment="1">
      <alignment horizontal="center" vertical="center" wrapText="1"/>
    </xf>
    <xf numFmtId="0" fontId="0" fillId="0" borderId="26" xfId="0" applyBorder="1" applyAlignment="1">
      <alignment wrapText="1"/>
    </xf>
    <xf numFmtId="0" fontId="0" fillId="0" borderId="31" xfId="0" applyBorder="1" applyAlignment="1">
      <alignment wrapText="1"/>
    </xf>
    <xf numFmtId="166" fontId="0" fillId="0" borderId="12" xfId="0" applyNumberFormat="1" applyBorder="1"/>
    <xf numFmtId="166" fontId="0" fillId="0" borderId="14" xfId="0" applyNumberFormat="1" applyBorder="1"/>
    <xf numFmtId="0" fontId="0" fillId="0" borderId="33" xfId="0" applyBorder="1" applyAlignment="1">
      <alignment wrapText="1"/>
    </xf>
    <xf numFmtId="164" fontId="0" fillId="0" borderId="29" xfId="2" applyNumberFormat="1" applyFont="1" applyBorder="1" applyAlignment="1">
      <alignment horizontal="center" vertical="center" wrapText="1"/>
    </xf>
    <xf numFmtId="164" fontId="0" fillId="0" borderId="30" xfId="0" applyNumberFormat="1" applyBorder="1"/>
    <xf numFmtId="166" fontId="0" fillId="0" borderId="30" xfId="0" applyNumberFormat="1" applyBorder="1"/>
    <xf numFmtId="0" fontId="0" fillId="0" borderId="8" xfId="0" applyBorder="1" applyAlignment="1">
      <alignment horizontal="center" vertical="center" wrapText="1"/>
    </xf>
    <xf numFmtId="167" fontId="0" fillId="0" borderId="0" xfId="2" applyNumberFormat="1" applyFont="1"/>
    <xf numFmtId="0" fontId="9" fillId="0" borderId="0" xfId="0" applyFont="1" applyAlignment="1">
      <alignment horizontal="left"/>
    </xf>
    <xf numFmtId="0" fontId="8" fillId="0" borderId="0" xfId="0" applyFont="1"/>
    <xf numFmtId="0" fontId="0" fillId="0" borderId="29" xfId="2" applyNumberFormat="1" applyFont="1" applyBorder="1" applyAlignment="1">
      <alignment horizontal="center" vertical="center" wrapText="1"/>
    </xf>
    <xf numFmtId="0" fontId="0" fillId="0" borderId="1" xfId="2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quotePrefix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6" fontId="0" fillId="0" borderId="0" xfId="0" applyNumberFormat="1"/>
    <xf numFmtId="168" fontId="0" fillId="0" borderId="12" xfId="0" applyNumberFormat="1" applyBorder="1"/>
    <xf numFmtId="168" fontId="0" fillId="0" borderId="0" xfId="0" applyNumberFormat="1"/>
    <xf numFmtId="169" fontId="0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/>
    <xf numFmtId="0" fontId="0" fillId="0" borderId="15" xfId="0" applyBorder="1"/>
    <xf numFmtId="0" fontId="0" fillId="0" borderId="4" xfId="0" applyBorder="1"/>
    <xf numFmtId="164" fontId="7" fillId="0" borderId="12" xfId="0" applyNumberFormat="1" applyFont="1" applyBorder="1"/>
    <xf numFmtId="9" fontId="0" fillId="0" borderId="22" xfId="1" applyFont="1" applyBorder="1" applyAlignment="1">
      <alignment wrapText="1"/>
    </xf>
    <xf numFmtId="9" fontId="0" fillId="0" borderId="3" xfId="1" applyFont="1" applyBorder="1" applyAlignment="1">
      <alignment wrapText="1"/>
    </xf>
    <xf numFmtId="9" fontId="0" fillId="0" borderId="15" xfId="1" applyFont="1" applyBorder="1" applyAlignment="1">
      <alignment wrapText="1"/>
    </xf>
    <xf numFmtId="170" fontId="0" fillId="0" borderId="0" xfId="1" applyNumberFormat="1" applyFont="1"/>
    <xf numFmtId="173" fontId="0" fillId="0" borderId="0" xfId="0" applyNumberFormat="1"/>
    <xf numFmtId="0" fontId="1" fillId="0" borderId="0" xfId="0" applyFont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171" fontId="0" fillId="0" borderId="12" xfId="0" applyNumberFormat="1" applyBorder="1"/>
    <xf numFmtId="0" fontId="1" fillId="0" borderId="4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165" fontId="1" fillId="0" borderId="0" xfId="1" applyNumberFormat="1" applyFont="1" applyAlignment="1">
      <alignment horizontal="center" wrapText="1"/>
    </xf>
    <xf numFmtId="172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172" fontId="0" fillId="2" borderId="1" xfId="0" applyNumberFormat="1" applyFill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8">
    <cellStyle name="Comma" xfId="2" builtinId="3"/>
    <cellStyle name="Currency" xfId="3" builtinId="4"/>
    <cellStyle name="Normal" xfId="0" builtinId="0"/>
    <cellStyle name="Normal 2" xfId="4" xr:uid="{FB8D479B-F9CF-4B45-BA2B-F5C1F0F8F545}"/>
    <cellStyle name="Normal 2 2" xfId="6" xr:uid="{4186F67A-CB61-471E-A7D3-DDF4C58E2103}"/>
    <cellStyle name="Normal 3" xfId="5" xr:uid="{F0655A60-E6BD-4D1A-BAF9-D940B9ED773E}"/>
    <cellStyle name="Normal 3 2" xfId="7" xr:uid="{513247FE-300C-4B72-90A2-4A3DCB8EF25C}"/>
    <cellStyle name="Percent" xfId="1" builtinId="5"/>
  </cellStyles>
  <dxfs count="0"/>
  <tableStyles count="0" defaultTableStyle="TableStyleMedium2" defaultPivotStyle="PivotStyleLight16"/>
  <colors>
    <mruColors>
      <color rgb="FF7F9ED7"/>
      <color rgb="FFFF9900"/>
      <color rgb="FF003399"/>
      <color rgb="FFFF9B9B"/>
      <color rgb="FF8E0000"/>
      <color rgb="FFB80000"/>
      <color rgb="FFDA0000"/>
      <color rgb="FFFF7575"/>
      <color rgb="FFAC0000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FB9AA-B20E-478C-AFA5-B75976DECCDB}">
  <sheetPr>
    <tabColor theme="3" tint="-0.249977111117893"/>
  </sheetPr>
  <dimension ref="A2:B26"/>
  <sheetViews>
    <sheetView workbookViewId="0"/>
  </sheetViews>
  <sheetFormatPr defaultRowHeight="14.5" x14ac:dyDescent="0.35"/>
  <cols>
    <col min="1" max="1" width="33.81640625" customWidth="1"/>
  </cols>
  <sheetData>
    <row r="2" spans="1:2" x14ac:dyDescent="0.35">
      <c r="A2" t="s">
        <v>0</v>
      </c>
      <c r="B2" t="s">
        <v>1</v>
      </c>
    </row>
    <row r="3" spans="1:2" x14ac:dyDescent="0.35">
      <c r="A3" t="s">
        <v>2</v>
      </c>
      <c r="B3" t="s">
        <v>1</v>
      </c>
    </row>
    <row r="4" spans="1:2" x14ac:dyDescent="0.35">
      <c r="A4" t="s">
        <v>3</v>
      </c>
      <c r="B4" t="s">
        <v>1</v>
      </c>
    </row>
    <row r="5" spans="1:2" x14ac:dyDescent="0.35">
      <c r="A5" t="s">
        <v>4</v>
      </c>
      <c r="B5" t="s">
        <v>5</v>
      </c>
    </row>
    <row r="6" spans="1:2" x14ac:dyDescent="0.35">
      <c r="A6" t="s">
        <v>6</v>
      </c>
      <c r="B6" t="s">
        <v>5</v>
      </c>
    </row>
    <row r="7" spans="1:2" x14ac:dyDescent="0.35">
      <c r="A7" t="s">
        <v>7</v>
      </c>
      <c r="B7" t="s">
        <v>5</v>
      </c>
    </row>
    <row r="8" spans="1:2" x14ac:dyDescent="0.35">
      <c r="A8" t="s">
        <v>8</v>
      </c>
      <c r="B8" t="s">
        <v>5</v>
      </c>
    </row>
    <row r="9" spans="1:2" x14ac:dyDescent="0.35">
      <c r="A9" t="s">
        <v>9</v>
      </c>
      <c r="B9" t="s">
        <v>5</v>
      </c>
    </row>
    <row r="10" spans="1:2" x14ac:dyDescent="0.35">
      <c r="A10" t="s">
        <v>10</v>
      </c>
      <c r="B10" t="s">
        <v>5</v>
      </c>
    </row>
    <row r="11" spans="1:2" x14ac:dyDescent="0.35">
      <c r="A11" t="s">
        <v>11</v>
      </c>
      <c r="B11" t="s">
        <v>5</v>
      </c>
    </row>
    <row r="12" spans="1:2" x14ac:dyDescent="0.35">
      <c r="A12" t="s">
        <v>12</v>
      </c>
      <c r="B12" t="s">
        <v>1</v>
      </c>
    </row>
    <row r="13" spans="1:2" x14ac:dyDescent="0.35">
      <c r="A13" t="s">
        <v>13</v>
      </c>
      <c r="B13" t="s">
        <v>1</v>
      </c>
    </row>
    <row r="14" spans="1:2" x14ac:dyDescent="0.35">
      <c r="A14" t="s">
        <v>14</v>
      </c>
      <c r="B14" t="s">
        <v>5</v>
      </c>
    </row>
    <row r="15" spans="1:2" x14ac:dyDescent="0.35">
      <c r="A15" t="s">
        <v>15</v>
      </c>
      <c r="B15" t="s">
        <v>5</v>
      </c>
    </row>
    <row r="16" spans="1:2" x14ac:dyDescent="0.35">
      <c r="A16" t="s">
        <v>16</v>
      </c>
      <c r="B16" t="s">
        <v>5</v>
      </c>
    </row>
    <row r="17" spans="1:2" x14ac:dyDescent="0.35">
      <c r="A17" t="s">
        <v>17</v>
      </c>
      <c r="B17" t="s">
        <v>1</v>
      </c>
    </row>
    <row r="18" spans="1:2" x14ac:dyDescent="0.35">
      <c r="A18" t="s">
        <v>18</v>
      </c>
      <c r="B18" t="s">
        <v>5</v>
      </c>
    </row>
    <row r="19" spans="1:2" x14ac:dyDescent="0.35">
      <c r="A19" t="s">
        <v>19</v>
      </c>
      <c r="B19" t="s">
        <v>5</v>
      </c>
    </row>
    <row r="20" spans="1:2" x14ac:dyDescent="0.35">
      <c r="A20" t="s">
        <v>20</v>
      </c>
      <c r="B20" t="s">
        <v>1</v>
      </c>
    </row>
    <row r="21" spans="1:2" x14ac:dyDescent="0.35">
      <c r="A21" t="s">
        <v>21</v>
      </c>
      <c r="B21" t="s">
        <v>1</v>
      </c>
    </row>
    <row r="22" spans="1:2" x14ac:dyDescent="0.35">
      <c r="A22" t="s">
        <v>22</v>
      </c>
      <c r="B22" t="s">
        <v>1</v>
      </c>
    </row>
    <row r="23" spans="1:2" x14ac:dyDescent="0.35">
      <c r="A23" t="s">
        <v>23</v>
      </c>
      <c r="B23" t="s">
        <v>1</v>
      </c>
    </row>
    <row r="24" spans="1:2" x14ac:dyDescent="0.35">
      <c r="A24" t="s">
        <v>24</v>
      </c>
      <c r="B24" t="s">
        <v>1</v>
      </c>
    </row>
    <row r="25" spans="1:2" x14ac:dyDescent="0.35">
      <c r="A25" t="s">
        <v>25</v>
      </c>
      <c r="B25" t="s">
        <v>1</v>
      </c>
    </row>
    <row r="26" spans="1:2" x14ac:dyDescent="0.35">
      <c r="A26" t="s">
        <v>26</v>
      </c>
      <c r="B26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BE169-92EE-4742-B625-3923389671FD}">
  <sheetPr codeName="Sheet25">
    <tabColor theme="9" tint="-0.249977111117893"/>
  </sheetPr>
  <dimension ref="A1:Q41"/>
  <sheetViews>
    <sheetView workbookViewId="0">
      <selection activeCell="B3" sqref="B3:C3"/>
    </sheetView>
  </sheetViews>
  <sheetFormatPr defaultRowHeight="14.5" x14ac:dyDescent="0.35"/>
  <cols>
    <col min="1" max="1" width="9.54296875" style="4" customWidth="1"/>
    <col min="2" max="2" width="10.1796875" style="4" customWidth="1"/>
    <col min="3" max="3" width="11.1796875" style="4" customWidth="1"/>
    <col min="4" max="4" width="3.453125" style="4" customWidth="1"/>
    <col min="5" max="5" width="11.1796875" customWidth="1"/>
    <col min="6" max="6" width="12.54296875" customWidth="1"/>
    <col min="7" max="7" width="3.26953125" customWidth="1"/>
    <col min="8" max="8" width="11.1796875" customWidth="1"/>
    <col min="9" max="9" width="12.54296875" customWidth="1"/>
    <col min="11" max="11" width="9.54296875" style="63" customWidth="1"/>
    <col min="12" max="13" width="14.1796875" customWidth="1"/>
    <col min="14" max="14" width="12" customWidth="1"/>
    <col min="15" max="15" width="4.26953125" customWidth="1"/>
  </cols>
  <sheetData>
    <row r="1" spans="1:17" x14ac:dyDescent="0.35">
      <c r="A1" t="s">
        <v>27</v>
      </c>
      <c r="B1"/>
      <c r="C1" s="5">
        <v>0.08</v>
      </c>
      <c r="D1" s="5"/>
      <c r="K1" s="1"/>
    </row>
    <row r="2" spans="1:17" ht="15" thickBot="1" x14ac:dyDescent="0.4">
      <c r="A2"/>
      <c r="B2" s="83" t="s">
        <v>28</v>
      </c>
      <c r="C2" s="83" t="s">
        <v>28</v>
      </c>
      <c r="D2" s="5"/>
      <c r="E2" s="83" t="s">
        <v>28</v>
      </c>
      <c r="F2" s="83" t="s">
        <v>28</v>
      </c>
      <c r="H2" s="83" t="s">
        <v>29</v>
      </c>
      <c r="I2" s="83" t="s">
        <v>29</v>
      </c>
      <c r="K2" s="1"/>
      <c r="L2" s="83" t="s">
        <v>28</v>
      </c>
      <c r="M2" s="83" t="s">
        <v>29</v>
      </c>
      <c r="N2" s="83"/>
    </row>
    <row r="3" spans="1:17" ht="102" thickBot="1" x14ac:dyDescent="0.4">
      <c r="A3" s="79" t="s">
        <v>30</v>
      </c>
      <c r="B3" s="81" t="s">
        <v>31</v>
      </c>
      <c r="C3" s="81" t="s">
        <v>32</v>
      </c>
      <c r="D3" s="5"/>
      <c r="E3" s="82" t="s">
        <v>33</v>
      </c>
      <c r="F3" s="81" t="s">
        <v>34</v>
      </c>
      <c r="H3" s="82" t="s">
        <v>35</v>
      </c>
      <c r="I3" s="81" t="s">
        <v>36</v>
      </c>
      <c r="K3" s="86" t="s">
        <v>30</v>
      </c>
      <c r="L3" s="86" t="s">
        <v>37</v>
      </c>
      <c r="M3" s="86" t="s">
        <v>38</v>
      </c>
      <c r="N3" s="86" t="s">
        <v>39</v>
      </c>
      <c r="Q3" s="78" t="s">
        <v>40</v>
      </c>
    </row>
    <row r="4" spans="1:17" x14ac:dyDescent="0.35">
      <c r="A4" s="51">
        <v>2024</v>
      </c>
      <c r="B4" s="41"/>
      <c r="C4" s="52"/>
      <c r="D4" s="5"/>
      <c r="E4" s="42"/>
      <c r="F4" s="53"/>
      <c r="H4" s="42"/>
      <c r="I4" s="53"/>
      <c r="K4" s="87">
        <v>2024</v>
      </c>
      <c r="L4" s="88"/>
      <c r="M4" s="88"/>
      <c r="N4" s="88"/>
      <c r="Q4" s="77">
        <f>(1+$C$1)^(2023-A4)</f>
        <v>0.92592592592592582</v>
      </c>
    </row>
    <row r="5" spans="1:17" x14ac:dyDescent="0.35">
      <c r="A5" s="47">
        <v>2025</v>
      </c>
      <c r="B5" s="6">
        <v>18566.580000000002</v>
      </c>
      <c r="C5" s="32">
        <f t="shared" ref="C5:C24" si="0">B5*$Q5+C4</f>
        <v>15917.849794238682</v>
      </c>
      <c r="D5" s="5"/>
      <c r="E5" s="12">
        <v>3287058.2184716328</v>
      </c>
      <c r="F5" s="80">
        <f t="shared" ref="F5:F24" si="1">E5*$Q5+F4</f>
        <v>2818122.6152877505</v>
      </c>
      <c r="H5" s="12">
        <v>3284394.4153616335</v>
      </c>
      <c r="I5" s="80">
        <f t="shared" ref="I5:I24" si="2">H5*$Q5+I4</f>
        <v>2815838.8334719073</v>
      </c>
      <c r="K5" s="87">
        <v>2025</v>
      </c>
      <c r="L5" s="89">
        <f t="shared" ref="L5:L24" si="3">F5/C5</f>
        <v>177.04166402598821</v>
      </c>
      <c r="M5" s="89">
        <f t="shared" ref="M5:M24" si="4">I5/C5</f>
        <v>176.89819101641945</v>
      </c>
      <c r="N5" s="89">
        <f>L5-M5</f>
        <v>0.14347300956876552</v>
      </c>
      <c r="Q5" s="77">
        <f t="shared" ref="Q5:Q24" si="5">Q4/(1+C$1)</f>
        <v>0.8573388203017831</v>
      </c>
    </row>
    <row r="6" spans="1:17" ht="15.75" customHeight="1" x14ac:dyDescent="0.35">
      <c r="A6" s="51">
        <v>2026</v>
      </c>
      <c r="B6" s="6">
        <v>18192.419999999998</v>
      </c>
      <c r="C6" s="32">
        <f t="shared" si="0"/>
        <v>30359.579332418834</v>
      </c>
      <c r="D6" s="5"/>
      <c r="E6" s="12">
        <v>3142462.1190167675</v>
      </c>
      <c r="F6" s="80">
        <f t="shared" si="1"/>
        <v>5312710.3615478221</v>
      </c>
      <c r="H6" s="12">
        <v>3145594.4226590181</v>
      </c>
      <c r="I6" s="80">
        <f t="shared" si="2"/>
        <v>5312913.1033518612</v>
      </c>
      <c r="K6" s="87">
        <v>2026</v>
      </c>
      <c r="L6" s="89">
        <f t="shared" si="3"/>
        <v>174.99288456460121</v>
      </c>
      <c r="M6" s="89">
        <f t="shared" si="4"/>
        <v>174.99956258216594</v>
      </c>
      <c r="N6" s="89">
        <f t="shared" ref="N6:N24" si="6">L6-M6</f>
        <v>-6.6780175647238593E-3</v>
      </c>
      <c r="Q6" s="77">
        <f t="shared" si="5"/>
        <v>0.79383224102016947</v>
      </c>
    </row>
    <row r="7" spans="1:17" ht="15.75" customHeight="1" x14ac:dyDescent="0.35">
      <c r="A7" s="47">
        <v>2027</v>
      </c>
      <c r="B7" s="6">
        <v>18137.48</v>
      </c>
      <c r="C7" s="32">
        <f t="shared" si="0"/>
        <v>43691.168586917447</v>
      </c>
      <c r="D7" s="5"/>
      <c r="E7" s="12">
        <v>3422220.1843857691</v>
      </c>
      <c r="F7" s="80">
        <f t="shared" si="1"/>
        <v>7828144.3599139452</v>
      </c>
      <c r="H7" s="12">
        <v>3486339.394385769</v>
      </c>
      <c r="I7" s="80">
        <f t="shared" si="2"/>
        <v>7875476.6352057084</v>
      </c>
      <c r="K7" s="87">
        <v>2027</v>
      </c>
      <c r="L7" s="89">
        <f t="shared" si="3"/>
        <v>179.16994699606056</v>
      </c>
      <c r="M7" s="89">
        <f t="shared" si="4"/>
        <v>180.25328435742233</v>
      </c>
      <c r="N7" s="89">
        <f t="shared" si="6"/>
        <v>-1.0833373613617709</v>
      </c>
      <c r="Q7" s="77">
        <f t="shared" si="5"/>
        <v>0.73502985279645316</v>
      </c>
    </row>
    <row r="8" spans="1:17" ht="15.75" customHeight="1" x14ac:dyDescent="0.35">
      <c r="A8" s="51">
        <v>2028</v>
      </c>
      <c r="B8" s="6">
        <v>18006.07</v>
      </c>
      <c r="C8" s="32">
        <f t="shared" si="0"/>
        <v>55945.797273530996</v>
      </c>
      <c r="D8" s="5"/>
      <c r="E8" s="12">
        <v>3619760.9484570795</v>
      </c>
      <c r="F8" s="80">
        <f t="shared" si="1"/>
        <v>10291692.838712795</v>
      </c>
      <c r="H8" s="12">
        <v>3690488.1884570797</v>
      </c>
      <c r="I8" s="80">
        <f t="shared" si="2"/>
        <v>10387160.885121131</v>
      </c>
      <c r="K8" s="87">
        <v>2028</v>
      </c>
      <c r="L8" s="89">
        <f t="shared" si="3"/>
        <v>183.95828355782476</v>
      </c>
      <c r="M8" s="89">
        <f t="shared" si="4"/>
        <v>185.6647217723268</v>
      </c>
      <c r="N8" s="89">
        <f t="shared" si="6"/>
        <v>-1.7064382145020431</v>
      </c>
      <c r="Q8" s="77">
        <f t="shared" si="5"/>
        <v>0.68058319703375292</v>
      </c>
    </row>
    <row r="9" spans="1:17" ht="15.75" customHeight="1" x14ac:dyDescent="0.35">
      <c r="A9" s="47">
        <v>2029</v>
      </c>
      <c r="B9" s="6">
        <v>17912.25</v>
      </c>
      <c r="C9" s="32">
        <f t="shared" si="0"/>
        <v>67233.553172667889</v>
      </c>
      <c r="D9" s="5"/>
      <c r="E9" s="12">
        <v>3690980.7801902448</v>
      </c>
      <c r="F9" s="80">
        <f t="shared" si="1"/>
        <v>12617636.819797991</v>
      </c>
      <c r="H9" s="12">
        <v>3759272.560190246</v>
      </c>
      <c r="I9" s="80">
        <f t="shared" si="2"/>
        <v>12756140.271728111</v>
      </c>
      <c r="K9" s="87">
        <v>2029</v>
      </c>
      <c r="L9" s="89">
        <f t="shared" si="3"/>
        <v>187.66874907523663</v>
      </c>
      <c r="M9" s="89">
        <f t="shared" si="4"/>
        <v>189.72878376616572</v>
      </c>
      <c r="N9" s="89">
        <f t="shared" si="6"/>
        <v>-2.0600346909290863</v>
      </c>
      <c r="Q9" s="77">
        <f t="shared" si="5"/>
        <v>0.63016962688310452</v>
      </c>
    </row>
    <row r="10" spans="1:17" ht="15.75" customHeight="1" x14ac:dyDescent="0.35">
      <c r="A10" s="51">
        <v>2030</v>
      </c>
      <c r="B10" s="6">
        <v>17764.11</v>
      </c>
      <c r="C10" s="32">
        <f t="shared" si="0"/>
        <v>77598.740738047913</v>
      </c>
      <c r="D10" s="5"/>
      <c r="E10" s="12">
        <v>3704188.4690721426</v>
      </c>
      <c r="F10" s="80">
        <f t="shared" si="1"/>
        <v>14778995.213742334</v>
      </c>
      <c r="H10" s="12">
        <v>3773906.3390721437</v>
      </c>
      <c r="I10" s="80">
        <f t="shared" si="2"/>
        <v>14958178.373195589</v>
      </c>
      <c r="K10" s="87">
        <v>2030</v>
      </c>
      <c r="L10" s="89">
        <f t="shared" si="3"/>
        <v>190.45405986203014</v>
      </c>
      <c r="M10" s="89">
        <f t="shared" si="4"/>
        <v>192.76315866632811</v>
      </c>
      <c r="N10" s="89">
        <f t="shared" si="6"/>
        <v>-2.3090988042979745</v>
      </c>
      <c r="Q10" s="77">
        <f t="shared" si="5"/>
        <v>0.58349039526213375</v>
      </c>
    </row>
    <row r="11" spans="1:17" ht="15.75" customHeight="1" x14ac:dyDescent="0.35">
      <c r="A11" s="47">
        <v>2031</v>
      </c>
      <c r="B11" s="6">
        <v>17610.490000000002</v>
      </c>
      <c r="C11" s="32">
        <f t="shared" si="0"/>
        <v>87113.140525881114</v>
      </c>
      <c r="D11" s="5"/>
      <c r="E11" s="12">
        <v>3864080.1389090298</v>
      </c>
      <c r="F11" s="80">
        <f t="shared" si="1"/>
        <v>16866637.480016954</v>
      </c>
      <c r="H11" s="12">
        <v>3883765.2489090296</v>
      </c>
      <c r="I11" s="80">
        <f t="shared" si="2"/>
        <v>17056455.891891208</v>
      </c>
      <c r="K11" s="87">
        <v>2031</v>
      </c>
      <c r="L11" s="89">
        <f t="shared" si="3"/>
        <v>193.61760324788102</v>
      </c>
      <c r="M11" s="89">
        <f t="shared" si="4"/>
        <v>195.79659037575132</v>
      </c>
      <c r="N11" s="89">
        <f t="shared" si="6"/>
        <v>-2.1789871278703004</v>
      </c>
      <c r="Q11" s="77">
        <f t="shared" si="5"/>
        <v>0.54026888450197563</v>
      </c>
    </row>
    <row r="12" spans="1:17" ht="15.75" customHeight="1" x14ac:dyDescent="0.35">
      <c r="A12" s="51">
        <v>2032</v>
      </c>
      <c r="B12" s="6">
        <v>17383.509999999998</v>
      </c>
      <c r="C12" s="32">
        <f t="shared" si="0"/>
        <v>95809.223448500503</v>
      </c>
      <c r="D12" s="5"/>
      <c r="E12" s="12">
        <v>3881039.1918164552</v>
      </c>
      <c r="F12" s="80">
        <f t="shared" si="1"/>
        <v>18808123.32711985</v>
      </c>
      <c r="H12" s="12">
        <v>3902767.7418164555</v>
      </c>
      <c r="I12" s="80">
        <f t="shared" si="2"/>
        <v>19008811.423688866</v>
      </c>
      <c r="K12" s="87">
        <v>2032</v>
      </c>
      <c r="L12" s="89">
        <f t="shared" si="3"/>
        <v>196.30806565538668</v>
      </c>
      <c r="M12" s="89">
        <f t="shared" si="4"/>
        <v>198.4027292936625</v>
      </c>
      <c r="N12" s="89">
        <f t="shared" si="6"/>
        <v>-2.0946636382758186</v>
      </c>
      <c r="Q12" s="77">
        <f t="shared" si="5"/>
        <v>0.50024896713145883</v>
      </c>
    </row>
    <row r="13" spans="1:17" ht="15.75" customHeight="1" x14ac:dyDescent="0.35">
      <c r="A13" s="47">
        <v>2033</v>
      </c>
      <c r="B13" s="6">
        <v>17203.400000000001</v>
      </c>
      <c r="C13" s="32">
        <f t="shared" si="0"/>
        <v>103777.72630141655</v>
      </c>
      <c r="D13" s="5"/>
      <c r="E13" s="12">
        <v>3861773.1373808519</v>
      </c>
      <c r="F13" s="80">
        <f t="shared" si="1"/>
        <v>20596871.496815018</v>
      </c>
      <c r="H13" s="12">
        <v>3878640.7273808527</v>
      </c>
      <c r="I13" s="80">
        <f t="shared" si="2"/>
        <v>20805372.55123172</v>
      </c>
      <c r="K13" s="87">
        <v>2033</v>
      </c>
      <c r="L13" s="89">
        <f t="shared" si="3"/>
        <v>198.471022934079</v>
      </c>
      <c r="M13" s="89">
        <f t="shared" si="4"/>
        <v>200.480134733379</v>
      </c>
      <c r="N13" s="89">
        <f t="shared" si="6"/>
        <v>-2.0091117993000012</v>
      </c>
      <c r="Q13" s="77">
        <f t="shared" si="5"/>
        <v>0.46319348808468408</v>
      </c>
    </row>
    <row r="14" spans="1:17" ht="15.75" customHeight="1" x14ac:dyDescent="0.35">
      <c r="A14" s="51">
        <v>2034</v>
      </c>
      <c r="B14" s="6">
        <v>17072.5</v>
      </c>
      <c r="C14" s="32">
        <f t="shared" si="0"/>
        <v>111099.82891745893</v>
      </c>
      <c r="D14" s="5"/>
      <c r="E14" s="12">
        <v>3882765.2452605204</v>
      </c>
      <c r="F14" s="80">
        <f t="shared" si="1"/>
        <v>22262122.957339283</v>
      </c>
      <c r="H14" s="12">
        <v>3936405.7352605215</v>
      </c>
      <c r="I14" s="80">
        <f t="shared" si="2"/>
        <v>22493629.498483457</v>
      </c>
      <c r="K14" s="87">
        <v>2034</v>
      </c>
      <c r="L14" s="89">
        <f t="shared" si="3"/>
        <v>200.37945309419709</v>
      </c>
      <c r="M14" s="89">
        <f t="shared" si="4"/>
        <v>202.46322355001092</v>
      </c>
      <c r="N14" s="89">
        <f t="shared" si="6"/>
        <v>-2.0837704558138341</v>
      </c>
      <c r="Q14" s="77">
        <f t="shared" si="5"/>
        <v>0.4288828593376704</v>
      </c>
    </row>
    <row r="15" spans="1:17" ht="15.75" customHeight="1" x14ac:dyDescent="0.35">
      <c r="A15" s="47">
        <v>2035</v>
      </c>
      <c r="B15" s="6">
        <v>16923.09</v>
      </c>
      <c r="C15" s="32">
        <f t="shared" si="0"/>
        <v>117820.22079526332</v>
      </c>
      <c r="D15" s="5"/>
      <c r="E15" s="12">
        <v>3921146.805929366</v>
      </c>
      <c r="F15" s="80">
        <f t="shared" si="1"/>
        <v>23819264.303644616</v>
      </c>
      <c r="H15" s="12">
        <v>4071124.2859293651</v>
      </c>
      <c r="I15" s="80">
        <f t="shared" si="2"/>
        <v>24110328.965583842</v>
      </c>
      <c r="K15" s="87">
        <v>2035</v>
      </c>
      <c r="L15" s="89">
        <f t="shared" si="3"/>
        <v>202.16618287480082</v>
      </c>
      <c r="M15" s="89">
        <f t="shared" si="4"/>
        <v>204.63659635709271</v>
      </c>
      <c r="N15" s="89">
        <f t="shared" si="6"/>
        <v>-2.4704134822918888</v>
      </c>
      <c r="Q15" s="77">
        <f t="shared" si="5"/>
        <v>0.39711375864599108</v>
      </c>
    </row>
    <row r="16" spans="1:17" ht="15.75" customHeight="1" x14ac:dyDescent="0.35">
      <c r="A16" s="51">
        <v>2036</v>
      </c>
      <c r="B16" s="6">
        <v>16672.36</v>
      </c>
      <c r="C16" s="32">
        <f t="shared" si="0"/>
        <v>123950.61296665136</v>
      </c>
      <c r="D16" s="5"/>
      <c r="E16" s="12">
        <v>3870201.1941166739</v>
      </c>
      <c r="F16" s="80">
        <f t="shared" si="1"/>
        <v>25242329.250785243</v>
      </c>
      <c r="H16" s="12">
        <v>4015794.7041166746</v>
      </c>
      <c r="I16" s="80">
        <f t="shared" si="2"/>
        <v>25586928.34419721</v>
      </c>
      <c r="K16" s="87">
        <v>2036</v>
      </c>
      <c r="L16" s="89">
        <f t="shared" si="3"/>
        <v>203.6482809292491</v>
      </c>
      <c r="M16" s="89">
        <f t="shared" si="4"/>
        <v>206.42841315420776</v>
      </c>
      <c r="N16" s="89">
        <f t="shared" si="6"/>
        <v>-2.7801322249586633</v>
      </c>
      <c r="Q16" s="77">
        <f t="shared" si="5"/>
        <v>0.36769792467221396</v>
      </c>
    </row>
    <row r="17" spans="1:17" ht="15.75" customHeight="1" x14ac:dyDescent="0.35">
      <c r="A17" s="47">
        <v>2037</v>
      </c>
      <c r="B17" s="6">
        <v>16462.37</v>
      </c>
      <c r="C17" s="32">
        <f t="shared" si="0"/>
        <v>129555.40860015702</v>
      </c>
      <c r="D17" s="5"/>
      <c r="E17" s="12">
        <v>3986532.8971429616</v>
      </c>
      <c r="F17" s="80">
        <f t="shared" si="1"/>
        <v>26599588.392375033</v>
      </c>
      <c r="H17" s="12">
        <v>4021026.1171429614</v>
      </c>
      <c r="I17" s="80">
        <f t="shared" si="2"/>
        <v>26955931.083388172</v>
      </c>
      <c r="K17" s="87">
        <v>2037</v>
      </c>
      <c r="L17" s="89">
        <f t="shared" si="3"/>
        <v>205.31437999990064</v>
      </c>
      <c r="M17" s="89">
        <f t="shared" si="4"/>
        <v>208.06488416536476</v>
      </c>
      <c r="N17" s="89">
        <f t="shared" si="6"/>
        <v>-2.7505041654641218</v>
      </c>
      <c r="Q17" s="77">
        <f t="shared" si="5"/>
        <v>0.34046104136316108</v>
      </c>
    </row>
    <row r="18" spans="1:17" ht="15.75" customHeight="1" x14ac:dyDescent="0.35">
      <c r="A18" s="51">
        <v>2038</v>
      </c>
      <c r="B18" s="6">
        <v>16277.55</v>
      </c>
      <c r="C18" s="32">
        <f t="shared" si="0"/>
        <v>134686.77121482455</v>
      </c>
      <c r="D18" s="5"/>
      <c r="E18" s="12">
        <v>4000421.1797328554</v>
      </c>
      <c r="F18" s="80">
        <f t="shared" si="1"/>
        <v>27860687.985655677</v>
      </c>
      <c r="H18" s="12">
        <v>4136261.3897328554</v>
      </c>
      <c r="I18" s="80">
        <f t="shared" si="2"/>
        <v>28259853.176072139</v>
      </c>
      <c r="K18" s="87">
        <v>2038</v>
      </c>
      <c r="L18" s="89">
        <f t="shared" si="3"/>
        <v>206.85541523018659</v>
      </c>
      <c r="M18" s="89">
        <f t="shared" si="4"/>
        <v>209.81907073113999</v>
      </c>
      <c r="N18" s="89">
        <f t="shared" si="6"/>
        <v>-2.9636555009533936</v>
      </c>
      <c r="Q18" s="77">
        <f t="shared" si="5"/>
        <v>0.31524170496588988</v>
      </c>
    </row>
    <row r="19" spans="1:17" ht="15.75" customHeight="1" x14ac:dyDescent="0.35">
      <c r="A19" s="47">
        <v>2039</v>
      </c>
      <c r="B19" s="6">
        <v>16110.82</v>
      </c>
      <c r="C19" s="32">
        <f t="shared" si="0"/>
        <v>139389.36599741579</v>
      </c>
      <c r="D19" s="5"/>
      <c r="E19" s="12">
        <v>4122334.235974377</v>
      </c>
      <c r="F19" s="80">
        <f t="shared" si="1"/>
        <v>29063958.053236991</v>
      </c>
      <c r="H19" s="12">
        <v>4292304.6659743767</v>
      </c>
      <c r="I19" s="80">
        <f t="shared" si="2"/>
        <v>29512735.991937701</v>
      </c>
      <c r="K19" s="87">
        <v>2039</v>
      </c>
      <c r="L19" s="89">
        <f t="shared" si="3"/>
        <v>208.50914878094662</v>
      </c>
      <c r="M19" s="89">
        <f t="shared" si="4"/>
        <v>211.72874832133789</v>
      </c>
      <c r="N19" s="89">
        <f t="shared" si="6"/>
        <v>-3.2195995403912718</v>
      </c>
      <c r="Q19" s="77">
        <f t="shared" si="5"/>
        <v>0.29189046756100911</v>
      </c>
    </row>
    <row r="20" spans="1:17" ht="15.75" customHeight="1" x14ac:dyDescent="0.35">
      <c r="A20" s="51">
        <v>2040</v>
      </c>
      <c r="B20" s="6">
        <v>15984.27</v>
      </c>
      <c r="C20" s="32">
        <f t="shared" si="0"/>
        <v>143709.4178899356</v>
      </c>
      <c r="D20" s="5"/>
      <c r="E20" s="12">
        <v>4250992.2646467444</v>
      </c>
      <c r="F20" s="80">
        <f t="shared" si="1"/>
        <v>30212869.275205482</v>
      </c>
      <c r="H20" s="12">
        <v>4356748.1346467435</v>
      </c>
      <c r="I20" s="80">
        <f t="shared" si="2"/>
        <v>30690229.742000286</v>
      </c>
      <c r="K20" s="87">
        <v>2040</v>
      </c>
      <c r="L20" s="89">
        <f t="shared" si="3"/>
        <v>210.23583366223752</v>
      </c>
      <c r="M20" s="89">
        <f t="shared" si="4"/>
        <v>213.55753987887815</v>
      </c>
      <c r="N20" s="89">
        <f t="shared" si="6"/>
        <v>-3.3217062166406208</v>
      </c>
      <c r="Q20" s="77">
        <f t="shared" si="5"/>
        <v>0.27026895144537877</v>
      </c>
    </row>
    <row r="21" spans="1:17" ht="15.75" customHeight="1" x14ac:dyDescent="0.35">
      <c r="A21" s="47">
        <v>2041</v>
      </c>
      <c r="B21" s="6">
        <v>15916.4</v>
      </c>
      <c r="C21" s="32">
        <f t="shared" si="0"/>
        <v>147692.48153695895</v>
      </c>
      <c r="D21" s="5"/>
      <c r="E21" s="12">
        <v>4622480.4692625981</v>
      </c>
      <c r="F21" s="80">
        <f t="shared" si="1"/>
        <v>31369640.524746541</v>
      </c>
      <c r="H21" s="12">
        <v>4695453.0092625981</v>
      </c>
      <c r="I21" s="80">
        <f t="shared" si="2"/>
        <v>31865262.298828479</v>
      </c>
      <c r="K21" s="87">
        <v>2041</v>
      </c>
      <c r="L21" s="89">
        <f t="shared" si="3"/>
        <v>212.39835771123205</v>
      </c>
      <c r="M21" s="89">
        <f t="shared" si="4"/>
        <v>215.75412618992684</v>
      </c>
      <c r="N21" s="89">
        <f t="shared" si="6"/>
        <v>-3.3557684786947846</v>
      </c>
      <c r="Q21" s="77">
        <f t="shared" si="5"/>
        <v>0.25024902911609143</v>
      </c>
    </row>
    <row r="22" spans="1:17" ht="15.75" customHeight="1" x14ac:dyDescent="0.35">
      <c r="A22" s="51">
        <v>2042</v>
      </c>
      <c r="B22" s="6">
        <v>15725.81</v>
      </c>
      <c r="C22" s="32">
        <f t="shared" si="0"/>
        <v>151336.34143007387</v>
      </c>
      <c r="D22" s="5"/>
      <c r="E22" s="12">
        <v>4521832.1736258157</v>
      </c>
      <c r="F22" s="80">
        <f t="shared" si="1"/>
        <v>32417403.590742622</v>
      </c>
      <c r="H22" s="12">
        <v>4675709.5836258149</v>
      </c>
      <c r="I22" s="80">
        <f t="shared" si="2"/>
        <v>32948680.617098074</v>
      </c>
      <c r="K22" s="87">
        <v>2042</v>
      </c>
      <c r="L22" s="89">
        <f t="shared" si="3"/>
        <v>214.20766013245625</v>
      </c>
      <c r="M22" s="89">
        <f t="shared" si="4"/>
        <v>217.71823149512485</v>
      </c>
      <c r="N22" s="89">
        <f t="shared" si="6"/>
        <v>-3.5105713626685997</v>
      </c>
      <c r="Q22" s="77">
        <f t="shared" si="5"/>
        <v>0.23171206399638095</v>
      </c>
    </row>
    <row r="23" spans="1:17" ht="15.75" customHeight="1" x14ac:dyDescent="0.35">
      <c r="A23" s="47">
        <v>2043</v>
      </c>
      <c r="B23" s="6">
        <v>15605.62</v>
      </c>
      <c r="C23" s="32">
        <f t="shared" si="0"/>
        <v>154684.49922650275</v>
      </c>
      <c r="D23" s="5"/>
      <c r="E23" s="12">
        <v>4626423.6259260923</v>
      </c>
      <c r="F23" s="80">
        <f t="shared" si="1"/>
        <v>33409994.486376841</v>
      </c>
      <c r="H23" s="12">
        <v>4875157.5359260906</v>
      </c>
      <c r="I23" s="80">
        <f t="shared" si="2"/>
        <v>33994636.927243397</v>
      </c>
      <c r="K23" s="87">
        <v>2043</v>
      </c>
      <c r="L23" s="89">
        <f t="shared" si="3"/>
        <v>215.98799267827712</v>
      </c>
      <c r="M23" s="89">
        <f t="shared" si="4"/>
        <v>219.76757268655237</v>
      </c>
      <c r="N23" s="89">
        <f t="shared" si="6"/>
        <v>-3.7795800082752464</v>
      </c>
      <c r="Q23" s="77">
        <f t="shared" si="5"/>
        <v>0.21454820740405642</v>
      </c>
    </row>
    <row r="24" spans="1:17" ht="15.75" customHeight="1" x14ac:dyDescent="0.35">
      <c r="A24" s="47">
        <v>2044</v>
      </c>
      <c r="B24" s="6">
        <v>15507.15</v>
      </c>
      <c r="C24" s="32">
        <f t="shared" si="0"/>
        <v>157765.08370284148</v>
      </c>
      <c r="D24" s="5"/>
      <c r="E24" s="12">
        <v>4760419.9733473565</v>
      </c>
      <c r="F24" s="80">
        <f t="shared" si="1"/>
        <v>34355679.275054753</v>
      </c>
      <c r="H24" s="12">
        <v>5200889.033347358</v>
      </c>
      <c r="I24" s="80">
        <f t="shared" si="2"/>
        <v>35027823.426328667</v>
      </c>
      <c r="K24" s="87">
        <v>2044</v>
      </c>
      <c r="L24" s="89">
        <f t="shared" si="3"/>
        <v>217.76478336464749</v>
      </c>
      <c r="M24" s="89">
        <f t="shared" si="4"/>
        <v>222.02519470217723</v>
      </c>
      <c r="N24" s="89">
        <f t="shared" si="6"/>
        <v>-4.2604113375297459</v>
      </c>
      <c r="Q24" s="77">
        <f t="shared" si="5"/>
        <v>0.19865574759634852</v>
      </c>
    </row>
    <row r="25" spans="1:17" ht="15.75" customHeight="1" x14ac:dyDescent="0.35">
      <c r="D25" s="5"/>
    </row>
    <row r="26" spans="1:17" ht="15.75" customHeight="1" x14ac:dyDescent="0.35">
      <c r="D26" s="5"/>
    </row>
    <row r="28" spans="1:17" ht="15.75" customHeight="1" x14ac:dyDescent="0.35"/>
    <row r="29" spans="1:17" ht="15.75" hidden="1" customHeight="1" thickBot="1" x14ac:dyDescent="0.4"/>
    <row r="30" spans="1:17" ht="15.75" hidden="1" customHeight="1" x14ac:dyDescent="0.35"/>
    <row r="31" spans="1:17" ht="15.75" hidden="1" customHeight="1" x14ac:dyDescent="0.35"/>
    <row r="32" spans="1:17" ht="15.75" hidden="1" customHeight="1" x14ac:dyDescent="0.35"/>
    <row r="35" spans="8:15" x14ac:dyDescent="0.35">
      <c r="L35" s="76"/>
      <c r="M35" s="76"/>
      <c r="N35" s="76"/>
      <c r="O35" s="76"/>
    </row>
    <row r="38" spans="8:15" x14ac:dyDescent="0.35">
      <c r="H38" s="34"/>
    </row>
    <row r="39" spans="8:15" x14ac:dyDescent="0.35">
      <c r="H39" s="4"/>
    </row>
    <row r="40" spans="8:15" x14ac:dyDescent="0.35">
      <c r="H40" s="4"/>
    </row>
    <row r="41" spans="8:15" x14ac:dyDescent="0.35">
      <c r="H41" s="4"/>
    </row>
  </sheetData>
  <phoneticPr fontId="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55B5-69FD-4F4F-9008-D3976B0D0C4E}">
  <sheetPr codeName="Sheet26">
    <tabColor theme="9" tint="-0.249977111117893"/>
  </sheetPr>
  <dimension ref="A1:S47"/>
  <sheetViews>
    <sheetView tabSelected="1" workbookViewId="0">
      <selection activeCell="S19" sqref="S19"/>
    </sheetView>
  </sheetViews>
  <sheetFormatPr defaultRowHeight="14.5" x14ac:dyDescent="0.35"/>
  <cols>
    <col min="1" max="1" width="9.54296875" style="4" customWidth="1"/>
    <col min="2" max="2" width="10.1796875" style="4" customWidth="1"/>
    <col min="3" max="3" width="11.1796875" style="4" customWidth="1"/>
    <col min="4" max="4" width="11.1796875" customWidth="1"/>
    <col min="5" max="5" width="12.54296875" customWidth="1"/>
    <col min="6" max="6" width="4.453125" customWidth="1"/>
    <col min="7" max="7" width="14.54296875" customWidth="1"/>
    <col min="8" max="8" width="12.54296875" customWidth="1"/>
    <col min="9" max="9" width="5.453125" customWidth="1"/>
    <col min="10" max="11" width="9.54296875" style="63" customWidth="1"/>
    <col min="12" max="15" width="14.1796875" customWidth="1"/>
    <col min="16" max="16" width="12" customWidth="1"/>
    <col min="17" max="17" width="4.26953125" customWidth="1"/>
  </cols>
  <sheetData>
    <row r="1" spans="1:19" x14ac:dyDescent="0.35">
      <c r="A1" t="s">
        <v>27</v>
      </c>
      <c r="B1"/>
      <c r="C1" s="5">
        <v>0.08</v>
      </c>
      <c r="J1" s="1"/>
      <c r="K1" s="1"/>
    </row>
    <row r="2" spans="1:19" ht="15" thickBot="1" x14ac:dyDescent="0.4">
      <c r="A2"/>
      <c r="B2" s="83" t="s">
        <v>28</v>
      </c>
      <c r="C2" s="83" t="s">
        <v>28</v>
      </c>
      <c r="D2" s="83" t="s">
        <v>28</v>
      </c>
      <c r="E2" s="83" t="s">
        <v>28</v>
      </c>
      <c r="G2" s="83" t="s">
        <v>29</v>
      </c>
      <c r="H2" s="83" t="s">
        <v>29</v>
      </c>
      <c r="J2" s="1"/>
      <c r="K2" s="1"/>
      <c r="L2" s="83"/>
      <c r="M2" s="83"/>
      <c r="N2" s="83" t="s">
        <v>28</v>
      </c>
      <c r="O2" s="83" t="s">
        <v>29</v>
      </c>
      <c r="P2" s="83"/>
    </row>
    <row r="3" spans="1:19" ht="96.75" customHeight="1" thickBot="1" x14ac:dyDescent="0.4">
      <c r="A3" s="79" t="s">
        <v>30</v>
      </c>
      <c r="B3" s="81" t="s">
        <v>31</v>
      </c>
      <c r="C3" s="81" t="s">
        <v>32</v>
      </c>
      <c r="D3" s="82" t="s">
        <v>33</v>
      </c>
      <c r="E3" s="81" t="s">
        <v>34</v>
      </c>
      <c r="G3" s="82" t="s">
        <v>35</v>
      </c>
      <c r="H3" s="81" t="s">
        <v>36</v>
      </c>
      <c r="J3" s="21" t="s">
        <v>30</v>
      </c>
      <c r="K3" s="21" t="s">
        <v>41</v>
      </c>
      <c r="L3" s="21" t="s">
        <v>42</v>
      </c>
      <c r="M3" s="21" t="s">
        <v>43</v>
      </c>
      <c r="N3" s="21" t="s">
        <v>44</v>
      </c>
      <c r="O3" s="21" t="s">
        <v>45</v>
      </c>
      <c r="P3" s="21" t="s">
        <v>46</v>
      </c>
      <c r="S3" s="78" t="s">
        <v>40</v>
      </c>
    </row>
    <row r="4" spans="1:19" x14ac:dyDescent="0.35">
      <c r="A4" s="51">
        <v>2024</v>
      </c>
      <c r="B4" s="41"/>
      <c r="C4" s="52"/>
      <c r="D4" s="42"/>
      <c r="E4" s="53"/>
      <c r="G4" s="42"/>
      <c r="H4" s="53"/>
      <c r="J4" s="68">
        <v>2024</v>
      </c>
      <c r="K4" s="68"/>
      <c r="L4" s="85"/>
      <c r="M4" s="85"/>
      <c r="N4" s="85"/>
      <c r="O4" s="85"/>
      <c r="P4" s="85"/>
      <c r="S4" s="77">
        <f>(1+$C$1)^(2023-A4)</f>
        <v>0.92592592592592582</v>
      </c>
    </row>
    <row r="5" spans="1:19" x14ac:dyDescent="0.35">
      <c r="A5" s="47">
        <v>2025</v>
      </c>
      <c r="B5" s="6"/>
      <c r="C5" s="32"/>
      <c r="D5" s="12"/>
      <c r="E5" s="80"/>
      <c r="G5" s="12"/>
      <c r="H5" s="80"/>
      <c r="J5" s="68">
        <v>2025</v>
      </c>
      <c r="K5" s="68"/>
      <c r="L5" s="84"/>
      <c r="M5" s="84"/>
      <c r="N5" s="84"/>
      <c r="O5" s="84"/>
      <c r="P5" s="84"/>
      <c r="S5" s="77">
        <f t="shared" ref="S5:S24" si="0">S4/(1+C$1)</f>
        <v>0.8573388203017831</v>
      </c>
    </row>
    <row r="6" spans="1:19" ht="15.75" customHeight="1" x14ac:dyDescent="0.35">
      <c r="A6" s="51">
        <v>2026</v>
      </c>
      <c r="B6" s="6"/>
      <c r="C6" s="32"/>
      <c r="D6" s="12"/>
      <c r="E6" s="80"/>
      <c r="G6" s="12"/>
      <c r="H6" s="80"/>
      <c r="J6" s="68">
        <v>2026</v>
      </c>
      <c r="K6" s="68"/>
      <c r="L6" s="84"/>
      <c r="M6" s="84"/>
      <c r="N6" s="84"/>
      <c r="O6" s="84"/>
      <c r="P6" s="84"/>
      <c r="S6" s="77">
        <f t="shared" si="0"/>
        <v>0.79383224102016947</v>
      </c>
    </row>
    <row r="7" spans="1:19" ht="15.75" customHeight="1" x14ac:dyDescent="0.35">
      <c r="A7" s="47">
        <v>2027</v>
      </c>
      <c r="B7" s="6"/>
      <c r="C7" s="32"/>
      <c r="D7" s="12"/>
      <c r="E7" s="80"/>
      <c r="G7" s="12"/>
      <c r="H7" s="80"/>
      <c r="J7" s="68">
        <v>2027</v>
      </c>
      <c r="K7" s="68"/>
      <c r="L7" s="84"/>
      <c r="M7" s="84"/>
      <c r="N7" s="84"/>
      <c r="O7" s="84"/>
      <c r="P7" s="84"/>
      <c r="S7" s="77">
        <f t="shared" si="0"/>
        <v>0.73502985279645316</v>
      </c>
    </row>
    <row r="8" spans="1:19" ht="15.75" customHeight="1" x14ac:dyDescent="0.35">
      <c r="A8" s="51">
        <v>2028</v>
      </c>
      <c r="B8" s="6"/>
      <c r="C8" s="32"/>
      <c r="D8" s="12"/>
      <c r="E8" s="80"/>
      <c r="G8" s="12"/>
      <c r="H8" s="80"/>
      <c r="J8" s="68">
        <v>2028</v>
      </c>
      <c r="K8" s="68"/>
      <c r="L8" s="84"/>
      <c r="M8" s="84"/>
      <c r="N8" s="84"/>
      <c r="O8" s="84"/>
      <c r="P8" s="84"/>
      <c r="S8" s="77">
        <f t="shared" si="0"/>
        <v>0.68058319703375292</v>
      </c>
    </row>
    <row r="9" spans="1:19" ht="15.75" customHeight="1" x14ac:dyDescent="0.35">
      <c r="A9" s="47">
        <v>2029</v>
      </c>
      <c r="B9" s="6"/>
      <c r="C9" s="32"/>
      <c r="D9" s="12"/>
      <c r="E9" s="80"/>
      <c r="G9" s="12"/>
      <c r="H9" s="80"/>
      <c r="J9" s="68">
        <v>2029</v>
      </c>
      <c r="K9" s="68"/>
      <c r="L9" s="84"/>
      <c r="M9" s="84"/>
      <c r="N9" s="84"/>
      <c r="O9" s="84"/>
      <c r="P9" s="84"/>
      <c r="S9" s="77">
        <f t="shared" si="0"/>
        <v>0.63016962688310452</v>
      </c>
    </row>
    <row r="10" spans="1:19" ht="15.75" customHeight="1" x14ac:dyDescent="0.35">
      <c r="A10" s="51">
        <v>2030</v>
      </c>
      <c r="B10" s="6"/>
      <c r="C10" s="32"/>
      <c r="D10" s="12"/>
      <c r="E10" s="80"/>
      <c r="G10" s="12"/>
      <c r="H10" s="80"/>
      <c r="J10" s="68">
        <v>2030</v>
      </c>
      <c r="K10" s="68"/>
      <c r="L10" s="84"/>
      <c r="M10" s="84"/>
      <c r="N10" s="84"/>
      <c r="O10" s="84"/>
      <c r="P10" s="84"/>
      <c r="S10" s="77">
        <f t="shared" si="0"/>
        <v>0.58349039526213375</v>
      </c>
    </row>
    <row r="11" spans="1:19" ht="15.75" customHeight="1" x14ac:dyDescent="0.35">
      <c r="A11" s="47">
        <v>2031</v>
      </c>
      <c r="B11" s="6"/>
      <c r="C11" s="32"/>
      <c r="D11" s="12"/>
      <c r="E11" s="80"/>
      <c r="G11" s="12"/>
      <c r="H11" s="80"/>
      <c r="J11" s="68">
        <v>2031</v>
      </c>
      <c r="K11" s="68"/>
      <c r="L11" s="84"/>
      <c r="M11" s="84"/>
      <c r="N11" s="84"/>
      <c r="O11" s="84"/>
      <c r="P11" s="84"/>
      <c r="S11" s="77">
        <f t="shared" si="0"/>
        <v>0.54026888450197563</v>
      </c>
    </row>
    <row r="12" spans="1:19" ht="15.75" customHeight="1" x14ac:dyDescent="0.35">
      <c r="A12" s="51">
        <v>2032</v>
      </c>
      <c r="B12" s="6"/>
      <c r="C12" s="32"/>
      <c r="D12" s="12"/>
      <c r="E12" s="80"/>
      <c r="G12" s="12"/>
      <c r="H12" s="80"/>
      <c r="J12" s="68">
        <v>2032</v>
      </c>
      <c r="K12" s="68"/>
      <c r="L12" s="84"/>
      <c r="M12" s="84"/>
      <c r="N12" s="84"/>
      <c r="O12" s="84"/>
      <c r="P12" s="84"/>
      <c r="S12" s="77">
        <f t="shared" si="0"/>
        <v>0.50024896713145883</v>
      </c>
    </row>
    <row r="13" spans="1:19" ht="15.75" customHeight="1" x14ac:dyDescent="0.35">
      <c r="A13" s="47">
        <v>2033</v>
      </c>
      <c r="B13" s="6"/>
      <c r="C13" s="32"/>
      <c r="D13" s="12"/>
      <c r="E13" s="80"/>
      <c r="G13" s="12"/>
      <c r="H13" s="80"/>
      <c r="J13" s="68">
        <v>2033</v>
      </c>
      <c r="K13" s="68"/>
      <c r="L13" s="84"/>
      <c r="M13" s="84"/>
      <c r="N13" s="84"/>
      <c r="O13" s="84"/>
      <c r="P13" s="84"/>
      <c r="S13" s="77">
        <f t="shared" si="0"/>
        <v>0.46319348808468408</v>
      </c>
    </row>
    <row r="14" spans="1:19" ht="15.75" customHeight="1" x14ac:dyDescent="0.35">
      <c r="A14" s="51">
        <v>2034</v>
      </c>
      <c r="B14" s="6"/>
      <c r="C14" s="32"/>
      <c r="D14" s="12"/>
      <c r="E14" s="80"/>
      <c r="G14" s="12"/>
      <c r="H14" s="80"/>
      <c r="J14" s="68">
        <v>2034</v>
      </c>
      <c r="K14" s="68"/>
      <c r="L14" s="84"/>
      <c r="M14" s="84"/>
      <c r="N14" s="84"/>
      <c r="O14" s="84"/>
      <c r="P14" s="84"/>
      <c r="S14" s="77">
        <f t="shared" si="0"/>
        <v>0.4288828593376704</v>
      </c>
    </row>
    <row r="15" spans="1:19" ht="15.75" customHeight="1" x14ac:dyDescent="0.35">
      <c r="A15" s="47">
        <v>2035</v>
      </c>
      <c r="B15" s="6"/>
      <c r="C15" s="32"/>
      <c r="D15" s="12"/>
      <c r="E15" s="80"/>
      <c r="G15" s="12"/>
      <c r="H15" s="80"/>
      <c r="J15" s="68">
        <v>2035</v>
      </c>
      <c r="K15" s="68"/>
      <c r="L15" s="84"/>
      <c r="M15" s="84"/>
      <c r="N15" s="84"/>
      <c r="O15" s="84"/>
      <c r="P15" s="84"/>
      <c r="S15" s="77">
        <f t="shared" si="0"/>
        <v>0.39711375864599108</v>
      </c>
    </row>
    <row r="16" spans="1:19" ht="15.75" customHeight="1" x14ac:dyDescent="0.35">
      <c r="A16" s="51">
        <v>2036</v>
      </c>
      <c r="B16" s="6"/>
      <c r="C16" s="32"/>
      <c r="D16" s="12"/>
      <c r="E16" s="80"/>
      <c r="G16" s="12"/>
      <c r="H16" s="80"/>
      <c r="J16" s="68">
        <v>2036</v>
      </c>
      <c r="K16" s="68"/>
      <c r="L16" s="84"/>
      <c r="M16" s="84"/>
      <c r="N16" s="84"/>
      <c r="O16" s="84"/>
      <c r="P16" s="84"/>
      <c r="S16" s="77">
        <f t="shared" si="0"/>
        <v>0.36769792467221396</v>
      </c>
    </row>
    <row r="17" spans="1:19" ht="15.75" customHeight="1" x14ac:dyDescent="0.35">
      <c r="A17" s="47">
        <v>2037</v>
      </c>
      <c r="B17" s="6"/>
      <c r="C17" s="32"/>
      <c r="D17" s="12"/>
      <c r="E17" s="80"/>
      <c r="G17" s="12"/>
      <c r="H17" s="80"/>
      <c r="J17" s="68">
        <v>2037</v>
      </c>
      <c r="K17" s="68"/>
      <c r="L17" s="84"/>
      <c r="M17" s="84"/>
      <c r="N17" s="84"/>
      <c r="O17" s="84"/>
      <c r="P17" s="84"/>
      <c r="S17" s="77">
        <f t="shared" si="0"/>
        <v>0.34046104136316108</v>
      </c>
    </row>
    <row r="18" spans="1:19" ht="15.75" customHeight="1" x14ac:dyDescent="0.35">
      <c r="A18" s="51">
        <v>2038</v>
      </c>
      <c r="B18" s="6"/>
      <c r="C18" s="32"/>
      <c r="D18" s="12"/>
      <c r="E18" s="80"/>
      <c r="G18" s="12"/>
      <c r="H18" s="80"/>
      <c r="J18" s="68">
        <v>2038</v>
      </c>
      <c r="K18" s="68"/>
      <c r="L18" s="84"/>
      <c r="M18" s="84"/>
      <c r="N18" s="84"/>
      <c r="O18" s="84"/>
      <c r="P18" s="84"/>
      <c r="S18" s="77">
        <f t="shared" si="0"/>
        <v>0.31524170496588988</v>
      </c>
    </row>
    <row r="19" spans="1:19" ht="15.75" customHeight="1" x14ac:dyDescent="0.35">
      <c r="A19" s="47">
        <v>2039</v>
      </c>
      <c r="B19" s="6">
        <v>16110.82</v>
      </c>
      <c r="C19" s="32">
        <f t="shared" ref="C19:C24" si="1">B19*$S19+C18</f>
        <v>4702.5947825912572</v>
      </c>
      <c r="D19" s="80">
        <v>4122334.235974377</v>
      </c>
      <c r="E19" s="80">
        <f t="shared" ref="E19:E24" si="2">D19*$S19+E18</f>
        <v>1203270.0675813162</v>
      </c>
      <c r="G19" s="80">
        <v>4292304.6659743767</v>
      </c>
      <c r="H19" s="80">
        <f t="shared" ref="H19:H24" si="3">G19*$S19+H18</f>
        <v>1252882.8158655618</v>
      </c>
      <c r="J19" s="68">
        <v>2039</v>
      </c>
      <c r="K19" s="84">
        <f>D19/B19</f>
        <v>255.87364491530394</v>
      </c>
      <c r="L19" s="84">
        <f>G19/B19</f>
        <v>266.42372430294529</v>
      </c>
      <c r="M19" s="84">
        <f t="shared" ref="M19:M24" si="4">K19-L19</f>
        <v>-10.550079387641347</v>
      </c>
      <c r="N19" s="84">
        <f t="shared" ref="N19:N24" si="5">E19/C19</f>
        <v>255.87364491530394</v>
      </c>
      <c r="O19" s="84">
        <f t="shared" ref="O19:O24" si="6">H19/C19</f>
        <v>266.42372430294523</v>
      </c>
      <c r="P19" s="84">
        <f t="shared" ref="P19:P24" si="7">N19-O19</f>
        <v>-10.55007938764129</v>
      </c>
      <c r="S19" s="77">
        <f t="shared" si="0"/>
        <v>0.29189046756100911</v>
      </c>
    </row>
    <row r="20" spans="1:19" ht="15.75" customHeight="1" x14ac:dyDescent="0.35">
      <c r="A20" s="51">
        <v>2040</v>
      </c>
      <c r="B20" s="6">
        <v>15984.27</v>
      </c>
      <c r="C20" s="32">
        <f t="shared" si="1"/>
        <v>9022.646675111082</v>
      </c>
      <c r="D20" s="80">
        <v>4250992.2646467444</v>
      </c>
      <c r="E20" s="80">
        <f t="shared" si="2"/>
        <v>2352181.289549808</v>
      </c>
      <c r="G20" s="80">
        <v>4356748.1346467435</v>
      </c>
      <c r="H20" s="80">
        <f t="shared" si="3"/>
        <v>2430376.5659281472</v>
      </c>
      <c r="J20" s="68">
        <v>2040</v>
      </c>
      <c r="K20" s="84">
        <f t="shared" ref="K20:K24" si="8">D20/B20</f>
        <v>265.94847713700682</v>
      </c>
      <c r="L20" s="84">
        <f t="shared" ref="L20:L24" si="9">G20/B20</f>
        <v>272.56472360931986</v>
      </c>
      <c r="M20" s="84">
        <f t="shared" si="4"/>
        <v>-6.616246472313037</v>
      </c>
      <c r="N20" s="84">
        <f t="shared" si="5"/>
        <v>260.6974842579491</v>
      </c>
      <c r="O20" s="84">
        <f t="shared" si="6"/>
        <v>269.36404066805881</v>
      </c>
      <c r="P20" s="84">
        <f t="shared" si="7"/>
        <v>-8.6665564101097061</v>
      </c>
      <c r="S20" s="77">
        <f t="shared" si="0"/>
        <v>0.27026895144537877</v>
      </c>
    </row>
    <row r="21" spans="1:19" ht="15.75" customHeight="1" x14ac:dyDescent="0.35">
      <c r="A21" s="47">
        <v>2041</v>
      </c>
      <c r="B21" s="6">
        <v>15916.4</v>
      </c>
      <c r="C21" s="32">
        <f t="shared" si="1"/>
        <v>13005.710322134441</v>
      </c>
      <c r="D21" s="80">
        <v>4622480.4692625981</v>
      </c>
      <c r="E21" s="80">
        <f t="shared" si="2"/>
        <v>3508952.5390908681</v>
      </c>
      <c r="G21" s="80">
        <v>4695453.0092625981</v>
      </c>
      <c r="H21" s="80">
        <f t="shared" si="3"/>
        <v>3605409.1227563424</v>
      </c>
      <c r="J21" s="68">
        <v>2041</v>
      </c>
      <c r="K21" s="84">
        <f t="shared" si="8"/>
        <v>290.42248682256024</v>
      </c>
      <c r="L21" s="84">
        <f t="shared" si="9"/>
        <v>295.00722583389449</v>
      </c>
      <c r="M21" s="84">
        <f t="shared" si="4"/>
        <v>-4.5847390113342499</v>
      </c>
      <c r="N21" s="84">
        <f t="shared" si="5"/>
        <v>269.8009145351312</v>
      </c>
      <c r="O21" s="84">
        <f t="shared" si="6"/>
        <v>277.2173940104056</v>
      </c>
      <c r="P21" s="84">
        <f t="shared" si="7"/>
        <v>-7.4164794752744001</v>
      </c>
      <c r="S21" s="77">
        <f t="shared" si="0"/>
        <v>0.25024902911609143</v>
      </c>
    </row>
    <row r="22" spans="1:19" ht="15.75" customHeight="1" x14ac:dyDescent="0.35">
      <c r="A22" s="51">
        <v>2042</v>
      </c>
      <c r="B22" s="6">
        <v>15725.81</v>
      </c>
      <c r="C22" s="32">
        <f t="shared" si="1"/>
        <v>16649.570215249369</v>
      </c>
      <c r="D22" s="80">
        <v>4521832.1736258157</v>
      </c>
      <c r="E22" s="80">
        <f t="shared" si="2"/>
        <v>4556715.6050869478</v>
      </c>
      <c r="G22" s="80">
        <v>4675709.5836258149</v>
      </c>
      <c r="H22" s="80">
        <f t="shared" si="3"/>
        <v>4688827.4410259388</v>
      </c>
      <c r="J22" s="68">
        <v>2042</v>
      </c>
      <c r="K22" s="84">
        <f t="shared" si="8"/>
        <v>287.54208359542787</v>
      </c>
      <c r="L22" s="84">
        <f t="shared" si="9"/>
        <v>297.32710643367909</v>
      </c>
      <c r="M22" s="84">
        <f t="shared" si="4"/>
        <v>-9.7850228382512228</v>
      </c>
      <c r="N22" s="84">
        <f t="shared" si="5"/>
        <v>273.68367748696869</v>
      </c>
      <c r="O22" s="84">
        <f t="shared" si="6"/>
        <v>281.61852710957271</v>
      </c>
      <c r="P22" s="84">
        <f t="shared" si="7"/>
        <v>-7.9348496226040197</v>
      </c>
      <c r="S22" s="77">
        <f t="shared" si="0"/>
        <v>0.23171206399638095</v>
      </c>
    </row>
    <row r="23" spans="1:19" ht="15.75" customHeight="1" x14ac:dyDescent="0.35">
      <c r="A23" s="47">
        <v>2043</v>
      </c>
      <c r="B23" s="6">
        <v>15605.62</v>
      </c>
      <c r="C23" s="32">
        <f t="shared" si="1"/>
        <v>19997.72801167826</v>
      </c>
      <c r="D23" s="80">
        <v>4626423.6259260923</v>
      </c>
      <c r="E23" s="80">
        <f t="shared" si="2"/>
        <v>5549306.5007211659</v>
      </c>
      <c r="G23" s="80">
        <v>4875157.5359260906</v>
      </c>
      <c r="H23" s="80">
        <f t="shared" si="3"/>
        <v>5734783.7511712583</v>
      </c>
      <c r="J23" s="68">
        <v>2043</v>
      </c>
      <c r="K23" s="84">
        <f t="shared" si="8"/>
        <v>296.45881585775459</v>
      </c>
      <c r="L23" s="84">
        <f t="shared" si="9"/>
        <v>312.39755523497882</v>
      </c>
      <c r="M23" s="84">
        <f t="shared" si="4"/>
        <v>-15.938739377224238</v>
      </c>
      <c r="N23" s="84">
        <f t="shared" si="5"/>
        <v>277.49684851601569</v>
      </c>
      <c r="O23" s="84">
        <f t="shared" si="6"/>
        <v>286.77176466357895</v>
      </c>
      <c r="P23" s="84">
        <f t="shared" si="7"/>
        <v>-9.2749161475632604</v>
      </c>
      <c r="S23" s="77">
        <f t="shared" si="0"/>
        <v>0.21454820740405642</v>
      </c>
    </row>
    <row r="24" spans="1:19" ht="15.75" customHeight="1" x14ac:dyDescent="0.35">
      <c r="A24" s="47">
        <v>2044</v>
      </c>
      <c r="B24" s="6">
        <v>15507.15</v>
      </c>
      <c r="C24" s="32">
        <f t="shared" si="1"/>
        <v>23078.312488016978</v>
      </c>
      <c r="D24" s="80">
        <v>4760419.9733473565</v>
      </c>
      <c r="E24" s="80">
        <f t="shared" si="2"/>
        <v>6494991.2893990744</v>
      </c>
      <c r="G24" s="80">
        <v>5200889.033347358</v>
      </c>
      <c r="H24" s="80">
        <f t="shared" si="3"/>
        <v>6767970.2502565281</v>
      </c>
      <c r="J24" s="68">
        <v>2044</v>
      </c>
      <c r="K24" s="84">
        <f t="shared" si="8"/>
        <v>306.98226130187408</v>
      </c>
      <c r="L24" s="84">
        <f t="shared" si="9"/>
        <v>335.386517403092</v>
      </c>
      <c r="M24" s="84">
        <f t="shared" si="4"/>
        <v>-28.404256101217925</v>
      </c>
      <c r="N24" s="84">
        <f t="shared" si="5"/>
        <v>281.4326780942709</v>
      </c>
      <c r="O24" s="84">
        <f t="shared" si="6"/>
        <v>293.26105423742234</v>
      </c>
      <c r="P24" s="84">
        <f t="shared" si="7"/>
        <v>-11.828376143151445</v>
      </c>
      <c r="S24" s="77">
        <f t="shared" si="0"/>
        <v>0.19865574759634852</v>
      </c>
    </row>
    <row r="25" spans="1:19" ht="15.75" customHeight="1" x14ac:dyDescent="0.35"/>
    <row r="26" spans="1:19" ht="15.75" customHeight="1" x14ac:dyDescent="0.35"/>
    <row r="28" spans="1:19" ht="15.75" customHeight="1" x14ac:dyDescent="0.35"/>
    <row r="29" spans="1:19" ht="15.75" hidden="1" customHeight="1" thickBot="1" x14ac:dyDescent="0.4"/>
    <row r="30" spans="1:19" ht="15.75" hidden="1" customHeight="1" x14ac:dyDescent="0.35"/>
    <row r="31" spans="1:19" ht="15.75" hidden="1" customHeight="1" x14ac:dyDescent="0.35"/>
    <row r="32" spans="1:19" ht="15.75" hidden="1" customHeight="1" x14ac:dyDescent="0.35"/>
    <row r="35" spans="5:17" x14ac:dyDescent="0.35">
      <c r="L35" s="76"/>
      <c r="M35" s="76"/>
      <c r="N35" s="76"/>
      <c r="O35" s="76"/>
      <c r="P35" s="76"/>
      <c r="Q35" s="76"/>
    </row>
    <row r="38" spans="5:17" x14ac:dyDescent="0.35">
      <c r="G38" s="34"/>
    </row>
    <row r="39" spans="5:17" x14ac:dyDescent="0.35">
      <c r="G39" s="4"/>
    </row>
    <row r="40" spans="5:17" x14ac:dyDescent="0.35">
      <c r="G40" s="4"/>
    </row>
    <row r="41" spans="5:17" x14ac:dyDescent="0.35">
      <c r="G41" s="4"/>
    </row>
    <row r="47" spans="5:17" x14ac:dyDescent="0.35">
      <c r="E47" s="3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B38E2-CB0C-46F9-9217-211D7FEBCF6C}">
  <sheetPr codeName="Sheet66">
    <tabColor rgb="FF669900"/>
  </sheetPr>
  <dimension ref="A1:X73"/>
  <sheetViews>
    <sheetView workbookViewId="0"/>
  </sheetViews>
  <sheetFormatPr defaultRowHeight="14.5" x14ac:dyDescent="0.35"/>
  <cols>
    <col min="1" max="1" width="14.1796875" style="4" bestFit="1" customWidth="1"/>
    <col min="2" max="2" width="9.453125" style="4" customWidth="1"/>
    <col min="3" max="3" width="11.1796875" style="4" customWidth="1"/>
    <col min="4" max="4" width="11.1796875" customWidth="1"/>
    <col min="5" max="5" width="9.81640625" customWidth="1"/>
    <col min="6" max="6" width="9.1796875" customWidth="1"/>
    <col min="7" max="7" width="12.1796875" customWidth="1"/>
    <col min="8" max="8" width="11.1796875" customWidth="1"/>
    <col min="9" max="9" width="10.81640625" customWidth="1"/>
    <col min="10" max="10" width="11.1796875" customWidth="1"/>
    <col min="11" max="11" width="12.54296875" customWidth="1"/>
    <col min="12" max="14" width="13.54296875" customWidth="1"/>
    <col min="15" max="17" width="14.453125" customWidth="1"/>
    <col min="18" max="18" width="16.81640625" customWidth="1"/>
    <col min="19" max="19" width="18.54296875" customWidth="1"/>
    <col min="20" max="22" width="12.1796875" customWidth="1"/>
    <col min="23" max="23" width="9.1796875" customWidth="1"/>
  </cols>
  <sheetData>
    <row r="1" spans="1:24" x14ac:dyDescent="0.35">
      <c r="A1" s="4" t="s">
        <v>27</v>
      </c>
      <c r="B1" s="5">
        <v>0.08</v>
      </c>
      <c r="G1" s="24" t="s">
        <v>47</v>
      </c>
      <c r="H1" s="1" t="s">
        <v>48</v>
      </c>
      <c r="J1" t="s">
        <v>49</v>
      </c>
      <c r="K1" t="s">
        <v>50</v>
      </c>
    </row>
    <row r="2" spans="1:24" ht="29.5" thickBot="1" x14ac:dyDescent="0.4">
      <c r="A2" s="4" t="s">
        <v>51</v>
      </c>
      <c r="B2" s="31">
        <f>IF(K1="Economic Downturn",0.04,0.025)</f>
        <v>2.5000000000000001E-2</v>
      </c>
    </row>
    <row r="3" spans="1:24" x14ac:dyDescent="0.35">
      <c r="A3" s="90" t="s">
        <v>52</v>
      </c>
      <c r="B3" s="73" t="s">
        <v>53</v>
      </c>
      <c r="C3" s="74"/>
      <c r="D3" s="74"/>
      <c r="E3" s="74"/>
      <c r="F3" s="74"/>
      <c r="G3" s="75"/>
      <c r="H3" s="104" t="s">
        <v>54</v>
      </c>
      <c r="I3" s="105"/>
      <c r="J3" s="105"/>
      <c r="K3" s="105"/>
      <c r="L3" s="105"/>
      <c r="M3" s="106"/>
      <c r="N3" s="107" t="s">
        <v>55</v>
      </c>
      <c r="O3" s="69"/>
      <c r="P3" s="69"/>
      <c r="Q3" s="70"/>
      <c r="R3" s="71"/>
      <c r="S3" s="109" t="s">
        <v>56</v>
      </c>
      <c r="T3" s="90" t="s">
        <v>52</v>
      </c>
      <c r="U3" s="90" t="s">
        <v>57</v>
      </c>
      <c r="V3" s="90" t="s">
        <v>58</v>
      </c>
      <c r="W3" s="63"/>
    </row>
    <row r="4" spans="1:24" ht="15" customHeight="1" x14ac:dyDescent="0.35">
      <c r="A4" s="91"/>
      <c r="B4" s="93" t="e">
        <f ca="1">OFFSET(RegionLTA1,,B$43)</f>
        <v>#REF!</v>
      </c>
      <c r="C4" s="95" t="e">
        <f ca="1">OFFSET(RegionLTA1,,C$43)</f>
        <v>#REF!</v>
      </c>
      <c r="D4" s="95" t="e">
        <f ca="1">OFFSET(RegionLTA1,,D$43)</f>
        <v>#REF!</v>
      </c>
      <c r="E4" s="95"/>
      <c r="F4" s="95" t="e">
        <f ca="1">OFFSET(RegionLTA1,,F$43)</f>
        <v>#REF!</v>
      </c>
      <c r="G4" s="97" t="e">
        <f ca="1">OFFSET(RegionLTA1,,G$43)</f>
        <v>#REF!</v>
      </c>
      <c r="H4" s="99" t="s">
        <v>59</v>
      </c>
      <c r="I4" s="101" t="s">
        <v>60</v>
      </c>
      <c r="J4" s="101"/>
      <c r="K4" s="101"/>
      <c r="L4" s="102" t="s">
        <v>61</v>
      </c>
      <c r="M4" s="102" t="s">
        <v>62</v>
      </c>
      <c r="N4" s="108"/>
      <c r="O4" s="68"/>
      <c r="P4" s="102" t="s">
        <v>63</v>
      </c>
      <c r="Q4" s="102" t="s">
        <v>64</v>
      </c>
      <c r="R4" s="112" t="s">
        <v>65</v>
      </c>
      <c r="S4" s="110"/>
      <c r="T4" s="91"/>
      <c r="U4" s="91"/>
      <c r="V4" s="91"/>
      <c r="W4" s="63"/>
    </row>
    <row r="5" spans="1:24" ht="44" thickBot="1" x14ac:dyDescent="0.4">
      <c r="A5" s="92"/>
      <c r="B5" s="94"/>
      <c r="C5" s="96"/>
      <c r="D5" s="96"/>
      <c r="E5" s="96"/>
      <c r="F5" s="96"/>
      <c r="G5" s="98"/>
      <c r="H5" s="100"/>
      <c r="I5" s="55" t="s">
        <v>66</v>
      </c>
      <c r="J5" s="55" t="s">
        <v>67</v>
      </c>
      <c r="K5" s="55" t="s">
        <v>68</v>
      </c>
      <c r="L5" s="103"/>
      <c r="M5" s="103"/>
      <c r="N5" s="96"/>
      <c r="O5" s="55" t="s">
        <v>69</v>
      </c>
      <c r="P5" s="103"/>
      <c r="Q5" s="103"/>
      <c r="R5" s="113"/>
      <c r="S5" s="111"/>
      <c r="T5" s="92"/>
      <c r="U5" s="92"/>
      <c r="V5" s="92"/>
      <c r="W5" s="63"/>
      <c r="X5" s="4" t="s">
        <v>40</v>
      </c>
    </row>
    <row r="6" spans="1:24" ht="15.75" customHeight="1" x14ac:dyDescent="0.35">
      <c r="A6" s="51" t="e">
        <f>#REF!</f>
        <v>#REF!</v>
      </c>
      <c r="B6" s="52"/>
      <c r="C6" s="52"/>
      <c r="D6" s="52"/>
      <c r="E6" s="52"/>
      <c r="F6" s="59"/>
      <c r="G6" s="38"/>
      <c r="H6" s="39"/>
      <c r="I6" s="40"/>
      <c r="J6" s="40"/>
      <c r="K6" s="40"/>
      <c r="L6" s="40"/>
      <c r="M6" s="40"/>
      <c r="N6" s="40"/>
      <c r="O6" s="40"/>
      <c r="P6" s="40"/>
      <c r="Q6" s="41"/>
      <c r="R6" s="42"/>
      <c r="S6" s="53"/>
      <c r="T6" s="54" t="e">
        <f t="shared" ref="T6:T26" si="0">A6</f>
        <v>#REF!</v>
      </c>
      <c r="U6" s="40"/>
      <c r="V6" s="54"/>
      <c r="W6" s="64"/>
      <c r="X6" t="e">
        <f>(1+$B$1)^(2023-A6)</f>
        <v>#REF!</v>
      </c>
    </row>
    <row r="7" spans="1:24" ht="15.75" customHeight="1" x14ac:dyDescent="0.35">
      <c r="A7" s="47" t="e">
        <f>#REF!</f>
        <v>#REF!</v>
      </c>
      <c r="B7" s="45" t="e">
        <f t="shared" ref="B7:B26" ca="1" si="1">OFFSET(RegionLTA1,A45,B$43)</f>
        <v>#REF!</v>
      </c>
      <c r="C7" s="6" t="e">
        <f t="shared" ref="C7:G16" ca="1" si="2">OFFSET(RegionLTA1,$A45,C$43)</f>
        <v>#REF!</v>
      </c>
      <c r="D7" s="6" t="e">
        <f t="shared" ca="1" si="2"/>
        <v>#REF!</v>
      </c>
      <c r="E7" s="6" t="e">
        <f t="shared" ca="1" si="2"/>
        <v>#REF!</v>
      </c>
      <c r="F7" s="60" t="e">
        <f t="shared" ca="1" si="2"/>
        <v>#REF!</v>
      </c>
      <c r="G7" s="22" t="e">
        <f t="shared" ca="1" si="2"/>
        <v>#REF!</v>
      </c>
      <c r="H7" s="11" t="e">
        <f t="shared" ref="H7:J26" ca="1" si="3">SUMIFS(OFFSET(GenSTA1,1,H$43,100000,1),OFFSET(GenSTA1,1,$A$43,100000,1),$A7)</f>
        <v>#REF!</v>
      </c>
      <c r="I7" s="7" t="e">
        <f t="shared" ca="1" si="3"/>
        <v>#REF!</v>
      </c>
      <c r="J7" s="7" t="e">
        <f t="shared" ca="1" si="3"/>
        <v>#REF!</v>
      </c>
      <c r="K7" s="7" t="e">
        <f t="shared" ref="K7:K26" ca="1" si="4">_xlfn.IFNA(SUMIFS(OFFSET(GenSTA1,1,K$43,100000,1),OFFSET(GenSTA1,1,$A$43,100000,1),$A7),0)-SUM(H7:I7)</f>
        <v>#REF!</v>
      </c>
      <c r="L7" s="7" t="e">
        <f ca="1">M7-J7</f>
        <v>#REF!</v>
      </c>
      <c r="M7" s="7" t="e">
        <f ca="1">SUM(H7:K7)</f>
        <v>#REF!</v>
      </c>
      <c r="N7" s="7" t="e">
        <f>#REF!*0.001</f>
        <v>#REF!</v>
      </c>
      <c r="O7" s="7" t="e">
        <f>225*SUMIFS(#REF!,#REF!,A7)*((A7-2023)^1.025)</f>
        <v>#REF!</v>
      </c>
      <c r="P7" s="7" t="e">
        <f>SUMIFS(#REF!,#REF!,$A7)+SUMIFS(#REF!,#REF!,$A7)</f>
        <v>#REF!</v>
      </c>
      <c r="Q7" s="28" t="e">
        <f>SUMIFS(#REF!,#REF!,$A7)+SUMIFS(#REF!,#REF!,$A7)</f>
        <v>#REF!</v>
      </c>
      <c r="R7" s="12" t="e">
        <f t="shared" ref="R7:R26" ca="1" si="5">SUM(M7:P7)</f>
        <v>#REF!</v>
      </c>
      <c r="S7" s="32" t="e">
        <f t="shared" ref="S7:S26" ca="1" si="6">R7*X7+S6</f>
        <v>#REF!</v>
      </c>
      <c r="T7" s="49" t="e">
        <f t="shared" si="0"/>
        <v>#REF!</v>
      </c>
      <c r="U7" s="67" t="e">
        <f t="shared" ref="U7:U26" ca="1" si="7">M7/B7*0.001</f>
        <v>#REF!</v>
      </c>
      <c r="V7" s="65" t="e">
        <f t="shared" ref="V7:V26" ca="1" si="8">R7/B7*0.001</f>
        <v>#REF!</v>
      </c>
      <c r="W7" s="66"/>
      <c r="X7" t="e">
        <f t="shared" ref="X7:X26" si="9">X6/(1+B$1)</f>
        <v>#REF!</v>
      </c>
    </row>
    <row r="8" spans="1:24" ht="15.75" customHeight="1" x14ac:dyDescent="0.35">
      <c r="A8" s="47" t="e">
        <f>#REF!</f>
        <v>#REF!</v>
      </c>
      <c r="B8" s="45" t="e">
        <f t="shared" ca="1" si="1"/>
        <v>#REF!</v>
      </c>
      <c r="C8" s="6" t="e">
        <f t="shared" ca="1" si="2"/>
        <v>#REF!</v>
      </c>
      <c r="D8" s="6" t="e">
        <f t="shared" ca="1" si="2"/>
        <v>#REF!</v>
      </c>
      <c r="E8" s="6" t="e">
        <f t="shared" ca="1" si="2"/>
        <v>#REF!</v>
      </c>
      <c r="F8" s="60" t="e">
        <f t="shared" ca="1" si="2"/>
        <v>#REF!</v>
      </c>
      <c r="G8" s="22" t="e">
        <f t="shared" ca="1" si="2"/>
        <v>#REF!</v>
      </c>
      <c r="H8" s="11" t="e">
        <f t="shared" ca="1" si="3"/>
        <v>#REF!</v>
      </c>
      <c r="I8" s="7" t="e">
        <f t="shared" ca="1" si="3"/>
        <v>#REF!</v>
      </c>
      <c r="J8" s="7" t="e">
        <f t="shared" ca="1" si="3"/>
        <v>#REF!</v>
      </c>
      <c r="K8" s="7" t="e">
        <f t="shared" ca="1" si="4"/>
        <v>#REF!</v>
      </c>
      <c r="L8" s="7" t="e">
        <f t="shared" ref="L8:L26" ca="1" si="10">M8-J8</f>
        <v>#REF!</v>
      </c>
      <c r="M8" s="7" t="e">
        <f t="shared" ref="M8:M26" ca="1" si="11">SUM(H8:K8)</f>
        <v>#REF!</v>
      </c>
      <c r="N8" s="7" t="e">
        <f>#REF!*0.001</f>
        <v>#REF!</v>
      </c>
      <c r="O8" s="7" t="e">
        <f>225*SUMIFS(#REF!,#REF!,A8)*((A8-2023)^1.025)</f>
        <v>#REF!</v>
      </c>
      <c r="P8" s="7" t="e">
        <f>SUMIFS(#REF!,#REF!,$A8)+SUMIFS(#REF!,#REF!,$A8)</f>
        <v>#REF!</v>
      </c>
      <c r="Q8" s="28" t="e">
        <f>SUMIFS(#REF!,#REF!,$A8)+SUMIFS(#REF!,#REF!,$A8)</f>
        <v>#REF!</v>
      </c>
      <c r="R8" s="12" t="e">
        <f t="shared" ca="1" si="5"/>
        <v>#REF!</v>
      </c>
      <c r="S8" s="32" t="e">
        <f t="shared" ca="1" si="6"/>
        <v>#REF!</v>
      </c>
      <c r="T8" s="49" t="e">
        <f t="shared" si="0"/>
        <v>#REF!</v>
      </c>
      <c r="U8" s="67" t="e">
        <f t="shared" ca="1" si="7"/>
        <v>#REF!</v>
      </c>
      <c r="V8" s="65" t="e">
        <f t="shared" ca="1" si="8"/>
        <v>#REF!</v>
      </c>
      <c r="W8" s="66"/>
      <c r="X8" t="e">
        <f t="shared" si="9"/>
        <v>#REF!</v>
      </c>
    </row>
    <row r="9" spans="1:24" ht="15.75" customHeight="1" x14ac:dyDescent="0.35">
      <c r="A9" s="47" t="e">
        <f>#REF!</f>
        <v>#REF!</v>
      </c>
      <c r="B9" s="45" t="e">
        <f t="shared" ca="1" si="1"/>
        <v>#REF!</v>
      </c>
      <c r="C9" s="6" t="e">
        <f t="shared" ca="1" si="2"/>
        <v>#REF!</v>
      </c>
      <c r="D9" s="6" t="e">
        <f t="shared" ca="1" si="2"/>
        <v>#REF!</v>
      </c>
      <c r="E9" s="6" t="e">
        <f t="shared" ca="1" si="2"/>
        <v>#REF!</v>
      </c>
      <c r="F9" s="60" t="e">
        <f t="shared" ca="1" si="2"/>
        <v>#REF!</v>
      </c>
      <c r="G9" s="22" t="e">
        <f t="shared" ca="1" si="2"/>
        <v>#REF!</v>
      </c>
      <c r="H9" s="11" t="e">
        <f t="shared" ca="1" si="3"/>
        <v>#REF!</v>
      </c>
      <c r="I9" s="7" t="e">
        <f t="shared" ca="1" si="3"/>
        <v>#REF!</v>
      </c>
      <c r="J9" s="7" t="e">
        <f t="shared" ca="1" si="3"/>
        <v>#REF!</v>
      </c>
      <c r="K9" s="7" t="e">
        <f t="shared" ca="1" si="4"/>
        <v>#REF!</v>
      </c>
      <c r="L9" s="7" t="e">
        <f t="shared" ca="1" si="10"/>
        <v>#REF!</v>
      </c>
      <c r="M9" s="7" t="e">
        <f t="shared" ca="1" si="11"/>
        <v>#REF!</v>
      </c>
      <c r="N9" s="7" t="e">
        <f>#REF!*0.001</f>
        <v>#REF!</v>
      </c>
      <c r="O9" s="7" t="e">
        <f>225*SUMIFS(#REF!,#REF!,A9)*((A9-2023)^1.025)</f>
        <v>#REF!</v>
      </c>
      <c r="P9" s="7" t="e">
        <f>SUMIFS(#REF!,#REF!,$A9)+SUMIFS(#REF!,#REF!,$A9)</f>
        <v>#REF!</v>
      </c>
      <c r="Q9" s="28" t="e">
        <f>SUMIFS(#REF!,#REF!,$A9)+SUMIFS(#REF!,#REF!,$A9)</f>
        <v>#REF!</v>
      </c>
      <c r="R9" s="12" t="e">
        <f t="shared" ca="1" si="5"/>
        <v>#REF!</v>
      </c>
      <c r="S9" s="32" t="e">
        <f t="shared" ca="1" si="6"/>
        <v>#REF!</v>
      </c>
      <c r="T9" s="49" t="e">
        <f t="shared" si="0"/>
        <v>#REF!</v>
      </c>
      <c r="U9" s="67" t="e">
        <f t="shared" ca="1" si="7"/>
        <v>#REF!</v>
      </c>
      <c r="V9" s="65" t="e">
        <f t="shared" ca="1" si="8"/>
        <v>#REF!</v>
      </c>
      <c r="W9" s="66"/>
      <c r="X9" t="e">
        <f t="shared" si="9"/>
        <v>#REF!</v>
      </c>
    </row>
    <row r="10" spans="1:24" ht="15.75" customHeight="1" x14ac:dyDescent="0.35">
      <c r="A10" s="47" t="e">
        <f>#REF!</f>
        <v>#REF!</v>
      </c>
      <c r="B10" s="45" t="e">
        <f t="shared" ca="1" si="1"/>
        <v>#REF!</v>
      </c>
      <c r="C10" s="6" t="e">
        <f t="shared" ca="1" si="2"/>
        <v>#REF!</v>
      </c>
      <c r="D10" s="6" t="e">
        <f t="shared" ca="1" si="2"/>
        <v>#REF!</v>
      </c>
      <c r="E10" s="6" t="e">
        <f t="shared" ca="1" si="2"/>
        <v>#REF!</v>
      </c>
      <c r="F10" s="60" t="e">
        <f t="shared" ca="1" si="2"/>
        <v>#REF!</v>
      </c>
      <c r="G10" s="22" t="e">
        <f t="shared" ca="1" si="2"/>
        <v>#REF!</v>
      </c>
      <c r="H10" s="11" t="e">
        <f t="shared" ca="1" si="3"/>
        <v>#REF!</v>
      </c>
      <c r="I10" s="7" t="e">
        <f t="shared" ca="1" si="3"/>
        <v>#REF!</v>
      </c>
      <c r="J10" s="7" t="e">
        <f t="shared" ca="1" si="3"/>
        <v>#REF!</v>
      </c>
      <c r="K10" s="7" t="e">
        <f t="shared" ca="1" si="4"/>
        <v>#REF!</v>
      </c>
      <c r="L10" s="7" t="e">
        <f t="shared" ca="1" si="10"/>
        <v>#REF!</v>
      </c>
      <c r="M10" s="7" t="e">
        <f t="shared" ca="1" si="11"/>
        <v>#REF!</v>
      </c>
      <c r="N10" s="7" t="e">
        <f>#REF!*0.001</f>
        <v>#REF!</v>
      </c>
      <c r="O10" s="7" t="e">
        <f>225*SUMIFS(#REF!,#REF!,A10)*((A10-2023)^1.025)</f>
        <v>#REF!</v>
      </c>
      <c r="P10" s="7" t="e">
        <f>SUMIFS(#REF!,#REF!,$A10)+SUMIFS(#REF!,#REF!,$A10)</f>
        <v>#REF!</v>
      </c>
      <c r="Q10" s="28" t="e">
        <f>SUMIFS(#REF!,#REF!,$A10)+SUMIFS(#REF!,#REF!,$A10)</f>
        <v>#REF!</v>
      </c>
      <c r="R10" s="12" t="e">
        <f t="shared" ca="1" si="5"/>
        <v>#REF!</v>
      </c>
      <c r="S10" s="32" t="e">
        <f t="shared" ca="1" si="6"/>
        <v>#REF!</v>
      </c>
      <c r="T10" s="49" t="e">
        <f t="shared" si="0"/>
        <v>#REF!</v>
      </c>
      <c r="U10" s="67" t="e">
        <f t="shared" ca="1" si="7"/>
        <v>#REF!</v>
      </c>
      <c r="V10" s="65" t="e">
        <f t="shared" ca="1" si="8"/>
        <v>#REF!</v>
      </c>
      <c r="W10" s="66"/>
      <c r="X10" t="e">
        <f t="shared" si="9"/>
        <v>#REF!</v>
      </c>
    </row>
    <row r="11" spans="1:24" ht="15.75" customHeight="1" x14ac:dyDescent="0.35">
      <c r="A11" s="47" t="e">
        <f>#REF!</f>
        <v>#REF!</v>
      </c>
      <c r="B11" s="45" t="e">
        <f t="shared" ca="1" si="1"/>
        <v>#REF!</v>
      </c>
      <c r="C11" s="6" t="e">
        <f t="shared" ca="1" si="2"/>
        <v>#REF!</v>
      </c>
      <c r="D11" s="6" t="e">
        <f t="shared" ca="1" si="2"/>
        <v>#REF!</v>
      </c>
      <c r="E11" s="6" t="e">
        <f t="shared" ca="1" si="2"/>
        <v>#REF!</v>
      </c>
      <c r="F11" s="60" t="e">
        <f t="shared" ca="1" si="2"/>
        <v>#REF!</v>
      </c>
      <c r="G11" s="22" t="e">
        <f t="shared" ca="1" si="2"/>
        <v>#REF!</v>
      </c>
      <c r="H11" s="11" t="e">
        <f t="shared" ca="1" si="3"/>
        <v>#REF!</v>
      </c>
      <c r="I11" s="7" t="e">
        <f t="shared" ca="1" si="3"/>
        <v>#REF!</v>
      </c>
      <c r="J11" s="7" t="e">
        <f t="shared" ca="1" si="3"/>
        <v>#REF!</v>
      </c>
      <c r="K11" s="7" t="e">
        <f t="shared" ca="1" si="4"/>
        <v>#REF!</v>
      </c>
      <c r="L11" s="7" t="e">
        <f t="shared" ca="1" si="10"/>
        <v>#REF!</v>
      </c>
      <c r="M11" s="7" t="e">
        <f t="shared" ca="1" si="11"/>
        <v>#REF!</v>
      </c>
      <c r="N11" s="7" t="e">
        <f>#REF!*0.001</f>
        <v>#REF!</v>
      </c>
      <c r="O11" s="7" t="e">
        <f>225*SUMIFS(#REF!,#REF!,A11)*((A11-2023)^1.025)</f>
        <v>#REF!</v>
      </c>
      <c r="P11" s="7" t="e">
        <f>SUMIFS(#REF!,#REF!,$A11)+SUMIFS(#REF!,#REF!,$A11)</f>
        <v>#REF!</v>
      </c>
      <c r="Q11" s="28" t="e">
        <f>SUMIFS(#REF!,#REF!,$A11)+SUMIFS(#REF!,#REF!,$A11)</f>
        <v>#REF!</v>
      </c>
      <c r="R11" s="12" t="e">
        <f t="shared" ca="1" si="5"/>
        <v>#REF!</v>
      </c>
      <c r="S11" s="32" t="e">
        <f t="shared" ca="1" si="6"/>
        <v>#REF!</v>
      </c>
      <c r="T11" s="49" t="e">
        <f t="shared" si="0"/>
        <v>#REF!</v>
      </c>
      <c r="U11" s="67" t="e">
        <f t="shared" ca="1" si="7"/>
        <v>#REF!</v>
      </c>
      <c r="V11" s="65" t="e">
        <f t="shared" ca="1" si="8"/>
        <v>#REF!</v>
      </c>
      <c r="W11" s="66"/>
      <c r="X11" t="e">
        <f t="shared" si="9"/>
        <v>#REF!</v>
      </c>
    </row>
    <row r="12" spans="1:24" ht="15.75" customHeight="1" x14ac:dyDescent="0.35">
      <c r="A12" s="47" t="e">
        <f>#REF!</f>
        <v>#REF!</v>
      </c>
      <c r="B12" s="45" t="e">
        <f t="shared" ca="1" si="1"/>
        <v>#REF!</v>
      </c>
      <c r="C12" s="6" t="e">
        <f t="shared" ca="1" si="2"/>
        <v>#REF!</v>
      </c>
      <c r="D12" s="6" t="e">
        <f t="shared" ca="1" si="2"/>
        <v>#REF!</v>
      </c>
      <c r="E12" s="6" t="e">
        <f t="shared" ca="1" si="2"/>
        <v>#REF!</v>
      </c>
      <c r="F12" s="60" t="e">
        <f t="shared" ca="1" si="2"/>
        <v>#REF!</v>
      </c>
      <c r="G12" s="22" t="e">
        <f t="shared" ca="1" si="2"/>
        <v>#REF!</v>
      </c>
      <c r="H12" s="11" t="e">
        <f t="shared" ca="1" si="3"/>
        <v>#REF!</v>
      </c>
      <c r="I12" s="7" t="e">
        <f t="shared" ca="1" si="3"/>
        <v>#REF!</v>
      </c>
      <c r="J12" s="7" t="e">
        <f t="shared" ca="1" si="3"/>
        <v>#REF!</v>
      </c>
      <c r="K12" s="7" t="e">
        <f t="shared" ca="1" si="4"/>
        <v>#REF!</v>
      </c>
      <c r="L12" s="7" t="e">
        <f t="shared" ca="1" si="10"/>
        <v>#REF!</v>
      </c>
      <c r="M12" s="7" t="e">
        <f t="shared" ca="1" si="11"/>
        <v>#REF!</v>
      </c>
      <c r="N12" s="7" t="e">
        <f>#REF!*0.001</f>
        <v>#REF!</v>
      </c>
      <c r="O12" s="7" t="e">
        <f>225*SUMIFS(#REF!,#REF!,A12)*((A12-2023)^1.025)</f>
        <v>#REF!</v>
      </c>
      <c r="P12" s="7" t="e">
        <f>SUMIFS(#REF!,#REF!,$A12)+SUMIFS(#REF!,#REF!,$A12)</f>
        <v>#REF!</v>
      </c>
      <c r="Q12" s="28" t="e">
        <f>SUMIFS(#REF!,#REF!,$A12)+SUMIFS(#REF!,#REF!,$A12)</f>
        <v>#REF!</v>
      </c>
      <c r="R12" s="12" t="e">
        <f t="shared" ca="1" si="5"/>
        <v>#REF!</v>
      </c>
      <c r="S12" s="32" t="e">
        <f t="shared" ca="1" si="6"/>
        <v>#REF!</v>
      </c>
      <c r="T12" s="49" t="e">
        <f t="shared" si="0"/>
        <v>#REF!</v>
      </c>
      <c r="U12" s="67" t="e">
        <f t="shared" ca="1" si="7"/>
        <v>#REF!</v>
      </c>
      <c r="V12" s="65" t="e">
        <f t="shared" ca="1" si="8"/>
        <v>#REF!</v>
      </c>
      <c r="W12" s="66"/>
      <c r="X12" t="e">
        <f t="shared" si="9"/>
        <v>#REF!</v>
      </c>
    </row>
    <row r="13" spans="1:24" ht="15.75" customHeight="1" x14ac:dyDescent="0.35">
      <c r="A13" s="47" t="e">
        <f>#REF!</f>
        <v>#REF!</v>
      </c>
      <c r="B13" s="45" t="e">
        <f t="shared" ca="1" si="1"/>
        <v>#REF!</v>
      </c>
      <c r="C13" s="6" t="e">
        <f t="shared" ca="1" si="2"/>
        <v>#REF!</v>
      </c>
      <c r="D13" s="6" t="e">
        <f t="shared" ca="1" si="2"/>
        <v>#REF!</v>
      </c>
      <c r="E13" s="6" t="e">
        <f t="shared" ca="1" si="2"/>
        <v>#REF!</v>
      </c>
      <c r="F13" s="60" t="e">
        <f t="shared" ca="1" si="2"/>
        <v>#REF!</v>
      </c>
      <c r="G13" s="22" t="e">
        <f t="shared" ca="1" si="2"/>
        <v>#REF!</v>
      </c>
      <c r="H13" s="11" t="e">
        <f t="shared" ca="1" si="3"/>
        <v>#REF!</v>
      </c>
      <c r="I13" s="7" t="e">
        <f t="shared" ca="1" si="3"/>
        <v>#REF!</v>
      </c>
      <c r="J13" s="7" t="e">
        <f t="shared" ca="1" si="3"/>
        <v>#REF!</v>
      </c>
      <c r="K13" s="7" t="e">
        <f t="shared" ca="1" si="4"/>
        <v>#REF!</v>
      </c>
      <c r="L13" s="7" t="e">
        <f t="shared" ca="1" si="10"/>
        <v>#REF!</v>
      </c>
      <c r="M13" s="7" t="e">
        <f t="shared" ca="1" si="11"/>
        <v>#REF!</v>
      </c>
      <c r="N13" s="7" t="e">
        <f>#REF!*0.001</f>
        <v>#REF!</v>
      </c>
      <c r="O13" s="7" t="e">
        <f>225*SUMIFS(#REF!,#REF!,A13)*((A13-2023)^1.025)</f>
        <v>#REF!</v>
      </c>
      <c r="P13" s="7" t="e">
        <f>SUMIFS(#REF!,#REF!,$A13)+SUMIFS(#REF!,#REF!,$A13)</f>
        <v>#REF!</v>
      </c>
      <c r="Q13" s="28" t="e">
        <f>SUMIFS(#REF!,#REF!,$A13)+SUMIFS(#REF!,#REF!,$A13)</f>
        <v>#REF!</v>
      </c>
      <c r="R13" s="12" t="e">
        <f t="shared" ca="1" si="5"/>
        <v>#REF!</v>
      </c>
      <c r="S13" s="32" t="e">
        <f t="shared" ca="1" si="6"/>
        <v>#REF!</v>
      </c>
      <c r="T13" s="49" t="e">
        <f t="shared" si="0"/>
        <v>#REF!</v>
      </c>
      <c r="U13" s="67" t="e">
        <f t="shared" ca="1" si="7"/>
        <v>#REF!</v>
      </c>
      <c r="V13" s="65" t="e">
        <f t="shared" ca="1" si="8"/>
        <v>#REF!</v>
      </c>
      <c r="W13" s="66"/>
      <c r="X13" t="e">
        <f t="shared" si="9"/>
        <v>#REF!</v>
      </c>
    </row>
    <row r="14" spans="1:24" ht="15.75" customHeight="1" x14ac:dyDescent="0.35">
      <c r="A14" s="47" t="e">
        <f>#REF!</f>
        <v>#REF!</v>
      </c>
      <c r="B14" s="45" t="e">
        <f t="shared" ca="1" si="1"/>
        <v>#REF!</v>
      </c>
      <c r="C14" s="6" t="e">
        <f t="shared" ca="1" si="2"/>
        <v>#REF!</v>
      </c>
      <c r="D14" s="6" t="e">
        <f t="shared" ca="1" si="2"/>
        <v>#REF!</v>
      </c>
      <c r="E14" s="6" t="e">
        <f t="shared" ca="1" si="2"/>
        <v>#REF!</v>
      </c>
      <c r="F14" s="60" t="e">
        <f t="shared" ca="1" si="2"/>
        <v>#REF!</v>
      </c>
      <c r="G14" s="22" t="e">
        <f t="shared" ca="1" si="2"/>
        <v>#REF!</v>
      </c>
      <c r="H14" s="11" t="e">
        <f t="shared" ca="1" si="3"/>
        <v>#REF!</v>
      </c>
      <c r="I14" s="7" t="e">
        <f t="shared" ca="1" si="3"/>
        <v>#REF!</v>
      </c>
      <c r="J14" s="7" t="e">
        <f t="shared" ca="1" si="3"/>
        <v>#REF!</v>
      </c>
      <c r="K14" s="7" t="e">
        <f t="shared" ca="1" si="4"/>
        <v>#REF!</v>
      </c>
      <c r="L14" s="7" t="e">
        <f t="shared" ca="1" si="10"/>
        <v>#REF!</v>
      </c>
      <c r="M14" s="7" t="e">
        <f t="shared" ca="1" si="11"/>
        <v>#REF!</v>
      </c>
      <c r="N14" s="7" t="e">
        <f>#REF!*0.001</f>
        <v>#REF!</v>
      </c>
      <c r="O14" s="7" t="e">
        <f>225*SUMIFS(#REF!,#REF!,A14)*((A14-2023)^1.025)</f>
        <v>#REF!</v>
      </c>
      <c r="P14" s="7" t="e">
        <f>SUMIFS(#REF!,#REF!,$A14)+SUMIFS(#REF!,#REF!,$A14)</f>
        <v>#REF!</v>
      </c>
      <c r="Q14" s="28" t="e">
        <f>SUMIFS(#REF!,#REF!,$A14)+SUMIFS(#REF!,#REF!,$A14)</f>
        <v>#REF!</v>
      </c>
      <c r="R14" s="12" t="e">
        <f t="shared" ca="1" si="5"/>
        <v>#REF!</v>
      </c>
      <c r="S14" s="32" t="e">
        <f t="shared" ca="1" si="6"/>
        <v>#REF!</v>
      </c>
      <c r="T14" s="49" t="e">
        <f t="shared" si="0"/>
        <v>#REF!</v>
      </c>
      <c r="U14" s="67" t="e">
        <f t="shared" ca="1" si="7"/>
        <v>#REF!</v>
      </c>
      <c r="V14" s="65" t="e">
        <f t="shared" ca="1" si="8"/>
        <v>#REF!</v>
      </c>
      <c r="W14" s="66"/>
      <c r="X14" t="e">
        <f t="shared" si="9"/>
        <v>#REF!</v>
      </c>
    </row>
    <row r="15" spans="1:24" ht="15.75" customHeight="1" x14ac:dyDescent="0.35">
      <c r="A15" s="47" t="e">
        <f>#REF!</f>
        <v>#REF!</v>
      </c>
      <c r="B15" s="45" t="e">
        <f t="shared" ca="1" si="1"/>
        <v>#REF!</v>
      </c>
      <c r="C15" s="6" t="e">
        <f t="shared" ca="1" si="2"/>
        <v>#REF!</v>
      </c>
      <c r="D15" s="6" t="e">
        <f t="shared" ca="1" si="2"/>
        <v>#REF!</v>
      </c>
      <c r="E15" s="6" t="e">
        <f t="shared" ca="1" si="2"/>
        <v>#REF!</v>
      </c>
      <c r="F15" s="60" t="e">
        <f t="shared" ca="1" si="2"/>
        <v>#REF!</v>
      </c>
      <c r="G15" s="22" t="e">
        <f t="shared" ca="1" si="2"/>
        <v>#REF!</v>
      </c>
      <c r="H15" s="11" t="e">
        <f t="shared" ca="1" si="3"/>
        <v>#REF!</v>
      </c>
      <c r="I15" s="7" t="e">
        <f t="shared" ca="1" si="3"/>
        <v>#REF!</v>
      </c>
      <c r="J15" s="7" t="e">
        <f t="shared" ca="1" si="3"/>
        <v>#REF!</v>
      </c>
      <c r="K15" s="7" t="e">
        <f t="shared" ca="1" si="4"/>
        <v>#REF!</v>
      </c>
      <c r="L15" s="7" t="e">
        <f t="shared" ca="1" si="10"/>
        <v>#REF!</v>
      </c>
      <c r="M15" s="7" t="e">
        <f t="shared" ca="1" si="11"/>
        <v>#REF!</v>
      </c>
      <c r="N15" s="7" t="e">
        <f>#REF!*0.001</f>
        <v>#REF!</v>
      </c>
      <c r="O15" s="7" t="e">
        <f>225*SUMIFS(#REF!,#REF!,A15)*((A15-2023)^1.025)</f>
        <v>#REF!</v>
      </c>
      <c r="P15" s="7" t="e">
        <f>SUMIFS(#REF!,#REF!,$A15)+SUMIFS(#REF!,#REF!,$A15)</f>
        <v>#REF!</v>
      </c>
      <c r="Q15" s="28" t="e">
        <f>SUMIFS(#REF!,#REF!,$A15)+SUMIFS(#REF!,#REF!,$A15)</f>
        <v>#REF!</v>
      </c>
      <c r="R15" s="12" t="e">
        <f t="shared" ca="1" si="5"/>
        <v>#REF!</v>
      </c>
      <c r="S15" s="32" t="e">
        <f t="shared" ca="1" si="6"/>
        <v>#REF!</v>
      </c>
      <c r="T15" s="49" t="e">
        <f t="shared" si="0"/>
        <v>#REF!</v>
      </c>
      <c r="U15" s="67" t="e">
        <f t="shared" ca="1" si="7"/>
        <v>#REF!</v>
      </c>
      <c r="V15" s="65" t="e">
        <f t="shared" ca="1" si="8"/>
        <v>#REF!</v>
      </c>
      <c r="W15" s="66"/>
      <c r="X15" t="e">
        <f t="shared" si="9"/>
        <v>#REF!</v>
      </c>
    </row>
    <row r="16" spans="1:24" ht="15.75" customHeight="1" x14ac:dyDescent="0.35">
      <c r="A16" s="47" t="e">
        <f>#REF!</f>
        <v>#REF!</v>
      </c>
      <c r="B16" s="45" t="e">
        <f t="shared" ca="1" si="1"/>
        <v>#REF!</v>
      </c>
      <c r="C16" s="6" t="e">
        <f t="shared" ca="1" si="2"/>
        <v>#REF!</v>
      </c>
      <c r="D16" s="6" t="e">
        <f t="shared" ca="1" si="2"/>
        <v>#REF!</v>
      </c>
      <c r="E16" s="6" t="e">
        <f t="shared" ca="1" si="2"/>
        <v>#REF!</v>
      </c>
      <c r="F16" s="60" t="e">
        <f t="shared" ca="1" si="2"/>
        <v>#REF!</v>
      </c>
      <c r="G16" s="22" t="e">
        <f t="shared" ca="1" si="2"/>
        <v>#REF!</v>
      </c>
      <c r="H16" s="11" t="e">
        <f t="shared" ca="1" si="3"/>
        <v>#REF!</v>
      </c>
      <c r="I16" s="7" t="e">
        <f t="shared" ca="1" si="3"/>
        <v>#REF!</v>
      </c>
      <c r="J16" s="7" t="e">
        <f t="shared" ca="1" si="3"/>
        <v>#REF!</v>
      </c>
      <c r="K16" s="7" t="e">
        <f t="shared" ca="1" si="4"/>
        <v>#REF!</v>
      </c>
      <c r="L16" s="7" t="e">
        <f t="shared" ca="1" si="10"/>
        <v>#REF!</v>
      </c>
      <c r="M16" s="7" t="e">
        <f t="shared" ca="1" si="11"/>
        <v>#REF!</v>
      </c>
      <c r="N16" s="7" t="e">
        <f>#REF!*0.001</f>
        <v>#REF!</v>
      </c>
      <c r="O16" s="7" t="e">
        <f>225*SUMIFS(#REF!,#REF!,A16)*((A16-2023)^1.025)</f>
        <v>#REF!</v>
      </c>
      <c r="P16" s="7" t="e">
        <f>SUMIFS(#REF!,#REF!,$A16)+SUMIFS(#REF!,#REF!,$A16)</f>
        <v>#REF!</v>
      </c>
      <c r="Q16" s="28" t="e">
        <f>SUMIFS(#REF!,#REF!,$A16)+SUMIFS(#REF!,#REF!,$A16)</f>
        <v>#REF!</v>
      </c>
      <c r="R16" s="12" t="e">
        <f t="shared" ca="1" si="5"/>
        <v>#REF!</v>
      </c>
      <c r="S16" s="32" t="e">
        <f t="shared" ca="1" si="6"/>
        <v>#REF!</v>
      </c>
      <c r="T16" s="49" t="e">
        <f t="shared" si="0"/>
        <v>#REF!</v>
      </c>
      <c r="U16" s="67" t="e">
        <f t="shared" ca="1" si="7"/>
        <v>#REF!</v>
      </c>
      <c r="V16" s="65" t="e">
        <f t="shared" ca="1" si="8"/>
        <v>#REF!</v>
      </c>
      <c r="W16" s="66"/>
      <c r="X16" t="e">
        <f t="shared" si="9"/>
        <v>#REF!</v>
      </c>
    </row>
    <row r="17" spans="1:24" ht="15.75" customHeight="1" x14ac:dyDescent="0.35">
      <c r="A17" s="47" t="e">
        <f>#REF!</f>
        <v>#REF!</v>
      </c>
      <c r="B17" s="45" t="e">
        <f t="shared" ca="1" si="1"/>
        <v>#REF!</v>
      </c>
      <c r="C17" s="6" t="e">
        <f t="shared" ref="C17:G26" ca="1" si="12">OFFSET(RegionLTA1,$A55,C$43)</f>
        <v>#REF!</v>
      </c>
      <c r="D17" s="6" t="e">
        <f t="shared" ca="1" si="12"/>
        <v>#REF!</v>
      </c>
      <c r="E17" s="6" t="e">
        <f t="shared" ca="1" si="12"/>
        <v>#REF!</v>
      </c>
      <c r="F17" s="60" t="e">
        <f t="shared" ca="1" si="12"/>
        <v>#REF!</v>
      </c>
      <c r="G17" s="22" t="e">
        <f t="shared" ca="1" si="12"/>
        <v>#REF!</v>
      </c>
      <c r="H17" s="11" t="e">
        <f t="shared" ca="1" si="3"/>
        <v>#REF!</v>
      </c>
      <c r="I17" s="7" t="e">
        <f t="shared" ca="1" si="3"/>
        <v>#REF!</v>
      </c>
      <c r="J17" s="7" t="e">
        <f t="shared" ca="1" si="3"/>
        <v>#REF!</v>
      </c>
      <c r="K17" s="7" t="e">
        <f t="shared" ca="1" si="4"/>
        <v>#REF!</v>
      </c>
      <c r="L17" s="7" t="e">
        <f t="shared" ca="1" si="10"/>
        <v>#REF!</v>
      </c>
      <c r="M17" s="7" t="e">
        <f t="shared" ca="1" si="11"/>
        <v>#REF!</v>
      </c>
      <c r="N17" s="7" t="e">
        <f>#REF!*0.001</f>
        <v>#REF!</v>
      </c>
      <c r="O17" s="7" t="e">
        <f>225*SUMIFS(#REF!,#REF!,A17)*((A17-2023)^1.025)</f>
        <v>#REF!</v>
      </c>
      <c r="P17" s="7" t="e">
        <f>SUMIFS(#REF!,#REF!,$A17)+SUMIFS(#REF!,#REF!,$A17)</f>
        <v>#REF!</v>
      </c>
      <c r="Q17" s="28" t="e">
        <f>SUMIFS(#REF!,#REF!,$A17)+SUMIFS(#REF!,#REF!,$A17)</f>
        <v>#REF!</v>
      </c>
      <c r="R17" s="12" t="e">
        <f t="shared" ca="1" si="5"/>
        <v>#REF!</v>
      </c>
      <c r="S17" s="32" t="e">
        <f t="shared" ca="1" si="6"/>
        <v>#REF!</v>
      </c>
      <c r="T17" s="49" t="e">
        <f t="shared" si="0"/>
        <v>#REF!</v>
      </c>
      <c r="U17" s="67" t="e">
        <f t="shared" ca="1" si="7"/>
        <v>#REF!</v>
      </c>
      <c r="V17" s="65" t="e">
        <f t="shared" ca="1" si="8"/>
        <v>#REF!</v>
      </c>
      <c r="W17" s="66"/>
      <c r="X17" t="e">
        <f t="shared" si="9"/>
        <v>#REF!</v>
      </c>
    </row>
    <row r="18" spans="1:24" ht="15.75" customHeight="1" x14ac:dyDescent="0.35">
      <c r="A18" s="47" t="e">
        <f>#REF!</f>
        <v>#REF!</v>
      </c>
      <c r="B18" s="45" t="e">
        <f t="shared" ca="1" si="1"/>
        <v>#REF!</v>
      </c>
      <c r="C18" s="6" t="e">
        <f t="shared" ca="1" si="12"/>
        <v>#REF!</v>
      </c>
      <c r="D18" s="6" t="e">
        <f t="shared" ca="1" si="12"/>
        <v>#REF!</v>
      </c>
      <c r="E18" s="6" t="e">
        <f t="shared" ca="1" si="12"/>
        <v>#REF!</v>
      </c>
      <c r="F18" s="60" t="e">
        <f t="shared" ca="1" si="12"/>
        <v>#REF!</v>
      </c>
      <c r="G18" s="22" t="e">
        <f t="shared" ca="1" si="12"/>
        <v>#REF!</v>
      </c>
      <c r="H18" s="11" t="e">
        <f t="shared" ca="1" si="3"/>
        <v>#REF!</v>
      </c>
      <c r="I18" s="7" t="e">
        <f t="shared" ca="1" si="3"/>
        <v>#REF!</v>
      </c>
      <c r="J18" s="7" t="e">
        <f t="shared" ca="1" si="3"/>
        <v>#REF!</v>
      </c>
      <c r="K18" s="7" t="e">
        <f t="shared" ca="1" si="4"/>
        <v>#REF!</v>
      </c>
      <c r="L18" s="7" t="e">
        <f t="shared" ca="1" si="10"/>
        <v>#REF!</v>
      </c>
      <c r="M18" s="7" t="e">
        <f t="shared" ca="1" si="11"/>
        <v>#REF!</v>
      </c>
      <c r="N18" s="7" t="e">
        <f>#REF!*0.001</f>
        <v>#REF!</v>
      </c>
      <c r="O18" s="7" t="e">
        <f>225*SUMIFS(#REF!,#REF!,A18)*((A18-2023)^1.025)</f>
        <v>#REF!</v>
      </c>
      <c r="P18" s="7" t="e">
        <f>SUMIFS(#REF!,#REF!,$A18)+SUMIFS(#REF!,#REF!,$A18)</f>
        <v>#REF!</v>
      </c>
      <c r="Q18" s="28" t="e">
        <f>SUMIFS(#REF!,#REF!,$A18)+SUMIFS(#REF!,#REF!,$A18)</f>
        <v>#REF!</v>
      </c>
      <c r="R18" s="12" t="e">
        <f t="shared" ca="1" si="5"/>
        <v>#REF!</v>
      </c>
      <c r="S18" s="32" t="e">
        <f t="shared" ca="1" si="6"/>
        <v>#REF!</v>
      </c>
      <c r="T18" s="49" t="e">
        <f t="shared" si="0"/>
        <v>#REF!</v>
      </c>
      <c r="U18" s="67" t="e">
        <f t="shared" ca="1" si="7"/>
        <v>#REF!</v>
      </c>
      <c r="V18" s="65" t="e">
        <f t="shared" ca="1" si="8"/>
        <v>#REF!</v>
      </c>
      <c r="W18" s="66"/>
      <c r="X18" t="e">
        <f t="shared" si="9"/>
        <v>#REF!</v>
      </c>
    </row>
    <row r="19" spans="1:24" ht="15.75" customHeight="1" x14ac:dyDescent="0.35">
      <c r="A19" s="47" t="e">
        <f>#REF!</f>
        <v>#REF!</v>
      </c>
      <c r="B19" s="45" t="e">
        <f t="shared" ca="1" si="1"/>
        <v>#REF!</v>
      </c>
      <c r="C19" s="6" t="e">
        <f t="shared" ca="1" si="12"/>
        <v>#REF!</v>
      </c>
      <c r="D19" s="6" t="e">
        <f t="shared" ca="1" si="12"/>
        <v>#REF!</v>
      </c>
      <c r="E19" s="6" t="e">
        <f t="shared" ca="1" si="12"/>
        <v>#REF!</v>
      </c>
      <c r="F19" s="60" t="e">
        <f t="shared" ca="1" si="12"/>
        <v>#REF!</v>
      </c>
      <c r="G19" s="22" t="e">
        <f t="shared" ca="1" si="12"/>
        <v>#REF!</v>
      </c>
      <c r="H19" s="11" t="e">
        <f t="shared" ca="1" si="3"/>
        <v>#REF!</v>
      </c>
      <c r="I19" s="7" t="e">
        <f t="shared" ca="1" si="3"/>
        <v>#REF!</v>
      </c>
      <c r="J19" s="7" t="e">
        <f t="shared" ca="1" si="3"/>
        <v>#REF!</v>
      </c>
      <c r="K19" s="7" t="e">
        <f t="shared" ca="1" si="4"/>
        <v>#REF!</v>
      </c>
      <c r="L19" s="7" t="e">
        <f t="shared" ca="1" si="10"/>
        <v>#REF!</v>
      </c>
      <c r="M19" s="7" t="e">
        <f t="shared" ca="1" si="11"/>
        <v>#REF!</v>
      </c>
      <c r="N19" s="7" t="e">
        <f>#REF!*0.001</f>
        <v>#REF!</v>
      </c>
      <c r="O19" s="7" t="e">
        <f>225*SUMIFS(#REF!,#REF!,A19)*((A19-2023)^1.025)</f>
        <v>#REF!</v>
      </c>
      <c r="P19" s="7" t="e">
        <f>SUMIFS(#REF!,#REF!,$A19)+SUMIFS(#REF!,#REF!,$A19)</f>
        <v>#REF!</v>
      </c>
      <c r="Q19" s="28" t="e">
        <f>SUMIFS(#REF!,#REF!,$A19)+SUMIFS(#REF!,#REF!,$A19)</f>
        <v>#REF!</v>
      </c>
      <c r="R19" s="12" t="e">
        <f t="shared" ca="1" si="5"/>
        <v>#REF!</v>
      </c>
      <c r="S19" s="32" t="e">
        <f t="shared" ca="1" si="6"/>
        <v>#REF!</v>
      </c>
      <c r="T19" s="49" t="e">
        <f t="shared" si="0"/>
        <v>#REF!</v>
      </c>
      <c r="U19" s="67" t="e">
        <f t="shared" ca="1" si="7"/>
        <v>#REF!</v>
      </c>
      <c r="V19" s="65" t="e">
        <f t="shared" ca="1" si="8"/>
        <v>#REF!</v>
      </c>
      <c r="W19" s="66"/>
      <c r="X19" t="e">
        <f t="shared" si="9"/>
        <v>#REF!</v>
      </c>
    </row>
    <row r="20" spans="1:24" ht="15.75" customHeight="1" x14ac:dyDescent="0.35">
      <c r="A20" s="47" t="e">
        <f>#REF!</f>
        <v>#REF!</v>
      </c>
      <c r="B20" s="45" t="e">
        <f t="shared" ca="1" si="1"/>
        <v>#REF!</v>
      </c>
      <c r="C20" s="6" t="e">
        <f t="shared" ca="1" si="12"/>
        <v>#REF!</v>
      </c>
      <c r="D20" s="6" t="e">
        <f t="shared" ca="1" si="12"/>
        <v>#REF!</v>
      </c>
      <c r="E20" s="6" t="e">
        <f t="shared" ca="1" si="12"/>
        <v>#REF!</v>
      </c>
      <c r="F20" s="60" t="e">
        <f t="shared" ca="1" si="12"/>
        <v>#REF!</v>
      </c>
      <c r="G20" s="22" t="e">
        <f t="shared" ca="1" si="12"/>
        <v>#REF!</v>
      </c>
      <c r="H20" s="11" t="e">
        <f t="shared" ca="1" si="3"/>
        <v>#REF!</v>
      </c>
      <c r="I20" s="7" t="e">
        <f t="shared" ca="1" si="3"/>
        <v>#REF!</v>
      </c>
      <c r="J20" s="7" t="e">
        <f t="shared" ca="1" si="3"/>
        <v>#REF!</v>
      </c>
      <c r="K20" s="7" t="e">
        <f t="shared" ca="1" si="4"/>
        <v>#REF!</v>
      </c>
      <c r="L20" s="7" t="e">
        <f t="shared" ca="1" si="10"/>
        <v>#REF!</v>
      </c>
      <c r="M20" s="7" t="e">
        <f t="shared" ca="1" si="11"/>
        <v>#REF!</v>
      </c>
      <c r="N20" s="7" t="e">
        <f>#REF!*0.001</f>
        <v>#REF!</v>
      </c>
      <c r="O20" s="7" t="e">
        <f>225*SUMIFS(#REF!,#REF!,A20)*((A20-2023)^1.025)</f>
        <v>#REF!</v>
      </c>
      <c r="P20" s="7" t="e">
        <f>SUMIFS(#REF!,#REF!,$A20)+SUMIFS(#REF!,#REF!,$A20)</f>
        <v>#REF!</v>
      </c>
      <c r="Q20" s="28" t="e">
        <f>SUMIFS(#REF!,#REF!,$A20)+SUMIFS(#REF!,#REF!,$A20)</f>
        <v>#REF!</v>
      </c>
      <c r="R20" s="12" t="e">
        <f t="shared" ca="1" si="5"/>
        <v>#REF!</v>
      </c>
      <c r="S20" s="32" t="e">
        <f t="shared" ca="1" si="6"/>
        <v>#REF!</v>
      </c>
      <c r="T20" s="49" t="e">
        <f t="shared" si="0"/>
        <v>#REF!</v>
      </c>
      <c r="U20" s="67" t="e">
        <f t="shared" ca="1" si="7"/>
        <v>#REF!</v>
      </c>
      <c r="V20" s="65" t="e">
        <f t="shared" ca="1" si="8"/>
        <v>#REF!</v>
      </c>
      <c r="W20" s="66"/>
      <c r="X20" t="e">
        <f t="shared" si="9"/>
        <v>#REF!</v>
      </c>
    </row>
    <row r="21" spans="1:24" ht="15.75" customHeight="1" x14ac:dyDescent="0.35">
      <c r="A21" s="47" t="e">
        <f>#REF!</f>
        <v>#REF!</v>
      </c>
      <c r="B21" s="45" t="e">
        <f t="shared" ca="1" si="1"/>
        <v>#REF!</v>
      </c>
      <c r="C21" s="6" t="e">
        <f t="shared" ca="1" si="12"/>
        <v>#REF!</v>
      </c>
      <c r="D21" s="6" t="e">
        <f t="shared" ca="1" si="12"/>
        <v>#REF!</v>
      </c>
      <c r="E21" s="6" t="e">
        <f t="shared" ca="1" si="12"/>
        <v>#REF!</v>
      </c>
      <c r="F21" s="60" t="e">
        <f t="shared" ca="1" si="12"/>
        <v>#REF!</v>
      </c>
      <c r="G21" s="22" t="e">
        <f t="shared" ca="1" si="12"/>
        <v>#REF!</v>
      </c>
      <c r="H21" s="11" t="e">
        <f t="shared" ca="1" si="3"/>
        <v>#REF!</v>
      </c>
      <c r="I21" s="7" t="e">
        <f t="shared" ca="1" si="3"/>
        <v>#REF!</v>
      </c>
      <c r="J21" s="7" t="e">
        <f t="shared" ca="1" si="3"/>
        <v>#REF!</v>
      </c>
      <c r="K21" s="7" t="e">
        <f t="shared" ca="1" si="4"/>
        <v>#REF!</v>
      </c>
      <c r="L21" s="7" t="e">
        <f t="shared" ca="1" si="10"/>
        <v>#REF!</v>
      </c>
      <c r="M21" s="7" t="e">
        <f t="shared" ca="1" si="11"/>
        <v>#REF!</v>
      </c>
      <c r="N21" s="7" t="e">
        <f>#REF!*0.001</f>
        <v>#REF!</v>
      </c>
      <c r="O21" s="7" t="e">
        <f>225*SUMIFS(#REF!,#REF!,A21)*((A21-2023)^1.025)</f>
        <v>#REF!</v>
      </c>
      <c r="P21" s="7" t="e">
        <f>SUMIFS(#REF!,#REF!,$A21)+SUMIFS(#REF!,#REF!,$A21)</f>
        <v>#REF!</v>
      </c>
      <c r="Q21" s="28" t="e">
        <f>SUMIFS(#REF!,#REF!,$A21)+SUMIFS(#REF!,#REF!,$A21)</f>
        <v>#REF!</v>
      </c>
      <c r="R21" s="12" t="e">
        <f t="shared" ca="1" si="5"/>
        <v>#REF!</v>
      </c>
      <c r="S21" s="32" t="e">
        <f t="shared" ca="1" si="6"/>
        <v>#REF!</v>
      </c>
      <c r="T21" s="49" t="e">
        <f t="shared" si="0"/>
        <v>#REF!</v>
      </c>
      <c r="U21" s="67" t="e">
        <f t="shared" ca="1" si="7"/>
        <v>#REF!</v>
      </c>
      <c r="V21" s="65" t="e">
        <f t="shared" ca="1" si="8"/>
        <v>#REF!</v>
      </c>
      <c r="W21" s="66"/>
      <c r="X21" t="e">
        <f t="shared" si="9"/>
        <v>#REF!</v>
      </c>
    </row>
    <row r="22" spans="1:24" ht="15.75" customHeight="1" x14ac:dyDescent="0.35">
      <c r="A22" s="47" t="e">
        <f>#REF!</f>
        <v>#REF!</v>
      </c>
      <c r="B22" s="45" t="e">
        <f t="shared" ca="1" si="1"/>
        <v>#REF!</v>
      </c>
      <c r="C22" s="6" t="e">
        <f t="shared" ca="1" si="12"/>
        <v>#REF!</v>
      </c>
      <c r="D22" s="6" t="e">
        <f t="shared" ca="1" si="12"/>
        <v>#REF!</v>
      </c>
      <c r="E22" s="6" t="e">
        <f t="shared" ca="1" si="12"/>
        <v>#REF!</v>
      </c>
      <c r="F22" s="60" t="e">
        <f t="shared" ca="1" si="12"/>
        <v>#REF!</v>
      </c>
      <c r="G22" s="22" t="e">
        <f t="shared" ca="1" si="12"/>
        <v>#REF!</v>
      </c>
      <c r="H22" s="11" t="e">
        <f t="shared" ca="1" si="3"/>
        <v>#REF!</v>
      </c>
      <c r="I22" s="7" t="e">
        <f t="shared" ca="1" si="3"/>
        <v>#REF!</v>
      </c>
      <c r="J22" s="7" t="e">
        <f t="shared" ca="1" si="3"/>
        <v>#REF!</v>
      </c>
      <c r="K22" s="7" t="e">
        <f t="shared" ca="1" si="4"/>
        <v>#REF!</v>
      </c>
      <c r="L22" s="7" t="e">
        <f t="shared" ca="1" si="10"/>
        <v>#REF!</v>
      </c>
      <c r="M22" s="7" t="e">
        <f t="shared" ca="1" si="11"/>
        <v>#REF!</v>
      </c>
      <c r="N22" s="7" t="e">
        <f>#REF!*0.001</f>
        <v>#REF!</v>
      </c>
      <c r="O22" s="7" t="e">
        <f>225*SUMIFS(#REF!,#REF!,A22)*((A22-2023)^1.025)</f>
        <v>#REF!</v>
      </c>
      <c r="P22" s="7" t="e">
        <f>SUMIFS(#REF!,#REF!,$A22)+SUMIFS(#REF!,#REF!,$A22)</f>
        <v>#REF!</v>
      </c>
      <c r="Q22" s="28" t="e">
        <f>SUMIFS(#REF!,#REF!,$A22)+SUMIFS(#REF!,#REF!,$A22)</f>
        <v>#REF!</v>
      </c>
      <c r="R22" s="12" t="e">
        <f t="shared" ca="1" si="5"/>
        <v>#REF!</v>
      </c>
      <c r="S22" s="32" t="e">
        <f t="shared" ca="1" si="6"/>
        <v>#REF!</v>
      </c>
      <c r="T22" s="49" t="e">
        <f t="shared" si="0"/>
        <v>#REF!</v>
      </c>
      <c r="U22" s="67" t="e">
        <f t="shared" ca="1" si="7"/>
        <v>#REF!</v>
      </c>
      <c r="V22" s="65" t="e">
        <f t="shared" ca="1" si="8"/>
        <v>#REF!</v>
      </c>
      <c r="W22" s="66"/>
      <c r="X22" t="e">
        <f t="shared" si="9"/>
        <v>#REF!</v>
      </c>
    </row>
    <row r="23" spans="1:24" ht="15.75" customHeight="1" x14ac:dyDescent="0.35">
      <c r="A23" s="47" t="e">
        <f>#REF!</f>
        <v>#REF!</v>
      </c>
      <c r="B23" s="45" t="e">
        <f t="shared" ca="1" si="1"/>
        <v>#REF!</v>
      </c>
      <c r="C23" s="6" t="e">
        <f t="shared" ca="1" si="12"/>
        <v>#REF!</v>
      </c>
      <c r="D23" s="6" t="e">
        <f t="shared" ca="1" si="12"/>
        <v>#REF!</v>
      </c>
      <c r="E23" s="6" t="e">
        <f t="shared" ca="1" si="12"/>
        <v>#REF!</v>
      </c>
      <c r="F23" s="60" t="e">
        <f t="shared" ca="1" si="12"/>
        <v>#REF!</v>
      </c>
      <c r="G23" s="22" t="e">
        <f t="shared" ca="1" si="12"/>
        <v>#REF!</v>
      </c>
      <c r="H23" s="11" t="e">
        <f t="shared" ca="1" si="3"/>
        <v>#REF!</v>
      </c>
      <c r="I23" s="7" t="e">
        <f t="shared" ca="1" si="3"/>
        <v>#REF!</v>
      </c>
      <c r="J23" s="7" t="e">
        <f t="shared" ca="1" si="3"/>
        <v>#REF!</v>
      </c>
      <c r="K23" s="7" t="e">
        <f t="shared" ca="1" si="4"/>
        <v>#REF!</v>
      </c>
      <c r="L23" s="7" t="e">
        <f t="shared" ca="1" si="10"/>
        <v>#REF!</v>
      </c>
      <c r="M23" s="7" t="e">
        <f t="shared" ca="1" si="11"/>
        <v>#REF!</v>
      </c>
      <c r="N23" s="7" t="e">
        <f>#REF!*0.001</f>
        <v>#REF!</v>
      </c>
      <c r="O23" s="7" t="e">
        <f>225*SUMIFS(#REF!,#REF!,A23)*((A23-2023)^1.025)</f>
        <v>#REF!</v>
      </c>
      <c r="P23" s="7" t="e">
        <f>SUMIFS(#REF!,#REF!,$A23)+SUMIFS(#REF!,#REF!,$A23)</f>
        <v>#REF!</v>
      </c>
      <c r="Q23" s="28" t="e">
        <f>SUMIFS(#REF!,#REF!,$A23)+SUMIFS(#REF!,#REF!,$A23)</f>
        <v>#REF!</v>
      </c>
      <c r="R23" s="12" t="e">
        <f t="shared" ca="1" si="5"/>
        <v>#REF!</v>
      </c>
      <c r="S23" s="32" t="e">
        <f t="shared" ca="1" si="6"/>
        <v>#REF!</v>
      </c>
      <c r="T23" s="49" t="e">
        <f t="shared" si="0"/>
        <v>#REF!</v>
      </c>
      <c r="U23" s="67" t="e">
        <f t="shared" ca="1" si="7"/>
        <v>#REF!</v>
      </c>
      <c r="V23" s="65" t="e">
        <f t="shared" ca="1" si="8"/>
        <v>#REF!</v>
      </c>
      <c r="W23" s="66"/>
      <c r="X23" t="e">
        <f t="shared" si="9"/>
        <v>#REF!</v>
      </c>
    </row>
    <row r="24" spans="1:24" ht="15.75" customHeight="1" x14ac:dyDescent="0.35">
      <c r="A24" s="47" t="e">
        <f>#REF!</f>
        <v>#REF!</v>
      </c>
      <c r="B24" s="45" t="e">
        <f t="shared" ca="1" si="1"/>
        <v>#REF!</v>
      </c>
      <c r="C24" s="6" t="e">
        <f t="shared" ca="1" si="12"/>
        <v>#REF!</v>
      </c>
      <c r="D24" s="6" t="e">
        <f t="shared" ca="1" si="12"/>
        <v>#REF!</v>
      </c>
      <c r="E24" s="6" t="e">
        <f t="shared" ca="1" si="12"/>
        <v>#REF!</v>
      </c>
      <c r="F24" s="60" t="e">
        <f t="shared" ca="1" si="12"/>
        <v>#REF!</v>
      </c>
      <c r="G24" s="22" t="e">
        <f t="shared" ca="1" si="12"/>
        <v>#REF!</v>
      </c>
      <c r="H24" s="11" t="e">
        <f t="shared" ca="1" si="3"/>
        <v>#REF!</v>
      </c>
      <c r="I24" s="7" t="e">
        <f t="shared" ca="1" si="3"/>
        <v>#REF!</v>
      </c>
      <c r="J24" s="7" t="e">
        <f t="shared" ca="1" si="3"/>
        <v>#REF!</v>
      </c>
      <c r="K24" s="7" t="e">
        <f t="shared" ca="1" si="4"/>
        <v>#REF!</v>
      </c>
      <c r="L24" s="7" t="e">
        <f t="shared" ca="1" si="10"/>
        <v>#REF!</v>
      </c>
      <c r="M24" s="7" t="e">
        <f t="shared" ca="1" si="11"/>
        <v>#REF!</v>
      </c>
      <c r="N24" s="7" t="e">
        <f>#REF!*0.001</f>
        <v>#REF!</v>
      </c>
      <c r="O24" s="7" t="e">
        <f>225*SUMIFS(#REF!,#REF!,A24)*((A24-2023)^1.025)</f>
        <v>#REF!</v>
      </c>
      <c r="P24" s="7" t="e">
        <f>SUMIFS(#REF!,#REF!,$A24)+SUMIFS(#REF!,#REF!,$A24)</f>
        <v>#REF!</v>
      </c>
      <c r="Q24" s="28" t="e">
        <f>SUMIFS(#REF!,#REF!,$A24)+SUMIFS(#REF!,#REF!,$A24)</f>
        <v>#REF!</v>
      </c>
      <c r="R24" s="12" t="e">
        <f t="shared" ca="1" si="5"/>
        <v>#REF!</v>
      </c>
      <c r="S24" s="32" t="e">
        <f t="shared" ca="1" si="6"/>
        <v>#REF!</v>
      </c>
      <c r="T24" s="49" t="e">
        <f t="shared" si="0"/>
        <v>#REF!</v>
      </c>
      <c r="U24" s="67" t="e">
        <f t="shared" ca="1" si="7"/>
        <v>#REF!</v>
      </c>
      <c r="V24" s="65" t="e">
        <f t="shared" ca="1" si="8"/>
        <v>#REF!</v>
      </c>
      <c r="W24" s="66"/>
      <c r="X24" t="e">
        <f t="shared" si="9"/>
        <v>#REF!</v>
      </c>
    </row>
    <row r="25" spans="1:24" ht="15.75" customHeight="1" x14ac:dyDescent="0.35">
      <c r="A25" s="47" t="e">
        <f>#REF!</f>
        <v>#REF!</v>
      </c>
      <c r="B25" s="45" t="e">
        <f t="shared" ca="1" si="1"/>
        <v>#REF!</v>
      </c>
      <c r="C25" s="6" t="e">
        <f t="shared" ca="1" si="12"/>
        <v>#REF!</v>
      </c>
      <c r="D25" s="6" t="e">
        <f t="shared" ca="1" si="12"/>
        <v>#REF!</v>
      </c>
      <c r="E25" s="6" t="e">
        <f t="shared" ca="1" si="12"/>
        <v>#REF!</v>
      </c>
      <c r="F25" s="60" t="e">
        <f t="shared" ca="1" si="12"/>
        <v>#REF!</v>
      </c>
      <c r="G25" s="22" t="e">
        <f t="shared" ca="1" si="12"/>
        <v>#REF!</v>
      </c>
      <c r="H25" s="11" t="e">
        <f t="shared" ca="1" si="3"/>
        <v>#REF!</v>
      </c>
      <c r="I25" s="7" t="e">
        <f t="shared" ca="1" si="3"/>
        <v>#REF!</v>
      </c>
      <c r="J25" s="7" t="e">
        <f t="shared" ca="1" si="3"/>
        <v>#REF!</v>
      </c>
      <c r="K25" s="7" t="e">
        <f t="shared" ca="1" si="4"/>
        <v>#REF!</v>
      </c>
      <c r="L25" s="7" t="e">
        <f t="shared" ca="1" si="10"/>
        <v>#REF!</v>
      </c>
      <c r="M25" s="7" t="e">
        <f t="shared" ca="1" si="11"/>
        <v>#REF!</v>
      </c>
      <c r="N25" s="7" t="e">
        <f>#REF!*0.001</f>
        <v>#REF!</v>
      </c>
      <c r="O25" s="7" t="e">
        <f>225*SUMIFS(#REF!,#REF!,A25)*((A25-2023)^1.025)</f>
        <v>#REF!</v>
      </c>
      <c r="P25" s="7" t="e">
        <f>SUMIFS(#REF!,#REF!,$A25)+SUMIFS(#REF!,#REF!,$A25)</f>
        <v>#REF!</v>
      </c>
      <c r="Q25" s="28" t="e">
        <f>SUMIFS(#REF!,#REF!,$A25)+SUMIFS(#REF!,#REF!,$A25)</f>
        <v>#REF!</v>
      </c>
      <c r="R25" s="12" t="e">
        <f t="shared" ca="1" si="5"/>
        <v>#REF!</v>
      </c>
      <c r="S25" s="32" t="e">
        <f t="shared" ca="1" si="6"/>
        <v>#REF!</v>
      </c>
      <c r="T25" s="49" t="e">
        <f t="shared" si="0"/>
        <v>#REF!</v>
      </c>
      <c r="U25" s="67" t="e">
        <f t="shared" ca="1" si="7"/>
        <v>#REF!</v>
      </c>
      <c r="V25" s="65" t="e">
        <f t="shared" ca="1" si="8"/>
        <v>#REF!</v>
      </c>
      <c r="W25" s="66"/>
      <c r="X25" t="e">
        <f t="shared" si="9"/>
        <v>#REF!</v>
      </c>
    </row>
    <row r="26" spans="1:24" ht="15.75" customHeight="1" x14ac:dyDescent="0.45">
      <c r="A26" s="47" t="e">
        <f>#REF!</f>
        <v>#REF!</v>
      </c>
      <c r="B26" s="45" t="e">
        <f t="shared" ca="1" si="1"/>
        <v>#REF!</v>
      </c>
      <c r="C26" s="6" t="e">
        <f t="shared" ca="1" si="12"/>
        <v>#REF!</v>
      </c>
      <c r="D26" s="6" t="e">
        <f t="shared" ca="1" si="12"/>
        <v>#REF!</v>
      </c>
      <c r="E26" s="6" t="e">
        <f t="shared" ca="1" si="12"/>
        <v>#REF!</v>
      </c>
      <c r="F26" s="60" t="e">
        <f t="shared" ca="1" si="12"/>
        <v>#REF!</v>
      </c>
      <c r="G26" s="22" t="e">
        <f t="shared" ca="1" si="12"/>
        <v>#REF!</v>
      </c>
      <c r="H26" s="11" t="e">
        <f t="shared" ca="1" si="3"/>
        <v>#REF!</v>
      </c>
      <c r="I26" s="7" t="e">
        <f t="shared" ca="1" si="3"/>
        <v>#REF!</v>
      </c>
      <c r="J26" s="7" t="e">
        <f t="shared" ca="1" si="3"/>
        <v>#REF!</v>
      </c>
      <c r="K26" s="7" t="e">
        <f t="shared" ca="1" si="4"/>
        <v>#REF!</v>
      </c>
      <c r="L26" s="7" t="e">
        <f t="shared" ca="1" si="10"/>
        <v>#REF!</v>
      </c>
      <c r="M26" s="7" t="e">
        <f t="shared" ca="1" si="11"/>
        <v>#REF!</v>
      </c>
      <c r="N26" s="7" t="e">
        <f>#REF!*0.001</f>
        <v>#REF!</v>
      </c>
      <c r="O26" s="7" t="e">
        <f>225*SUMIFS(#REF!,#REF!,A26)*((A26-2023)^1.025)</f>
        <v>#REF!</v>
      </c>
      <c r="P26" s="7" t="e">
        <f>SUMIFS(#REF!,#REF!,$A26)+SUMIFS(#REF!,#REF!,$A26)</f>
        <v>#REF!</v>
      </c>
      <c r="Q26" s="28" t="e">
        <f>SUMIFS(#REF!,#REF!,$A26)+SUMIFS(#REF!,#REF!,$A26)</f>
        <v>#REF!</v>
      </c>
      <c r="R26" s="12" t="e">
        <f t="shared" ca="1" si="5"/>
        <v>#REF!</v>
      </c>
      <c r="S26" s="72" t="e">
        <f t="shared" ca="1" si="6"/>
        <v>#REF!</v>
      </c>
      <c r="T26" s="49" t="e">
        <f t="shared" si="0"/>
        <v>#REF!</v>
      </c>
      <c r="U26" s="67" t="e">
        <f t="shared" ca="1" si="7"/>
        <v>#REF!</v>
      </c>
      <c r="V26" s="65" t="e">
        <f t="shared" ca="1" si="8"/>
        <v>#REF!</v>
      </c>
      <c r="W26" s="66"/>
      <c r="X26" t="e">
        <f t="shared" si="9"/>
        <v>#REF!</v>
      </c>
    </row>
    <row r="27" spans="1:24" ht="15.75" customHeight="1" x14ac:dyDescent="0.35">
      <c r="A27" s="47"/>
      <c r="B27" s="45"/>
      <c r="C27" s="6"/>
      <c r="D27" s="6"/>
      <c r="E27" s="6"/>
      <c r="F27" s="6"/>
      <c r="G27" s="22"/>
      <c r="H27" s="11"/>
      <c r="I27" s="7"/>
      <c r="J27" s="7"/>
      <c r="K27" s="7"/>
      <c r="L27" s="7"/>
      <c r="M27" s="7"/>
      <c r="N27" s="7"/>
      <c r="O27" s="7"/>
      <c r="P27" s="7"/>
      <c r="Q27" s="28"/>
      <c r="R27" s="12"/>
      <c r="S27" s="32"/>
      <c r="T27" s="49"/>
      <c r="U27" s="7"/>
      <c r="V27" s="49"/>
      <c r="W27" s="64"/>
    </row>
    <row r="28" spans="1:24" ht="15.75" customHeight="1" x14ac:dyDescent="0.35">
      <c r="A28" s="47"/>
      <c r="B28" s="45"/>
      <c r="C28" s="6"/>
      <c r="D28" s="6"/>
      <c r="E28" s="6"/>
      <c r="F28" s="6"/>
      <c r="G28" s="22"/>
      <c r="H28" s="11"/>
      <c r="I28" s="7"/>
      <c r="J28" s="7"/>
      <c r="K28" s="7"/>
      <c r="L28" s="7"/>
      <c r="M28" s="7"/>
      <c r="N28" s="7"/>
      <c r="O28" s="7"/>
      <c r="P28" s="7"/>
      <c r="Q28" s="28"/>
      <c r="R28" s="12"/>
      <c r="S28" s="32"/>
      <c r="T28" s="49"/>
      <c r="U28" s="7"/>
      <c r="V28" s="49"/>
      <c r="W28" s="64"/>
    </row>
    <row r="29" spans="1:24" ht="15.75" customHeight="1" x14ac:dyDescent="0.35">
      <c r="A29" s="47"/>
      <c r="B29" s="45"/>
      <c r="C29" s="6"/>
      <c r="D29" s="6"/>
      <c r="E29" s="6"/>
      <c r="F29" s="6"/>
      <c r="G29" s="22"/>
      <c r="H29" s="11"/>
      <c r="I29" s="7"/>
      <c r="J29" s="7"/>
      <c r="K29" s="7"/>
      <c r="L29" s="7"/>
      <c r="M29" s="7"/>
      <c r="N29" s="7"/>
      <c r="O29" s="7"/>
      <c r="P29" s="7"/>
      <c r="Q29" s="28"/>
      <c r="R29" s="12"/>
      <c r="S29" s="32"/>
      <c r="T29" s="49"/>
      <c r="U29" s="7"/>
      <c r="V29" s="49"/>
      <c r="W29" s="64"/>
    </row>
    <row r="30" spans="1:24" ht="15.75" customHeight="1" x14ac:dyDescent="0.35">
      <c r="A30" s="47"/>
      <c r="B30" s="45"/>
      <c r="C30" s="6"/>
      <c r="D30" s="6"/>
      <c r="E30" s="6"/>
      <c r="F30" s="6"/>
      <c r="G30" s="22"/>
      <c r="H30" s="11"/>
      <c r="I30" s="7"/>
      <c r="J30" s="7"/>
      <c r="K30" s="7"/>
      <c r="L30" s="7"/>
      <c r="M30" s="7"/>
      <c r="N30" s="7"/>
      <c r="O30" s="7"/>
      <c r="P30" s="7"/>
      <c r="Q30" s="28"/>
      <c r="R30" s="12"/>
      <c r="S30" s="32"/>
      <c r="T30" s="49"/>
      <c r="U30" s="7"/>
      <c r="V30" s="49"/>
      <c r="W30" s="64"/>
    </row>
    <row r="31" spans="1:24" ht="15.75" customHeight="1" thickBot="1" x14ac:dyDescent="0.4">
      <c r="A31" s="48"/>
      <c r="B31" s="46"/>
      <c r="C31" s="10"/>
      <c r="D31" s="10"/>
      <c r="E31" s="10"/>
      <c r="F31" s="10"/>
      <c r="G31" s="23"/>
      <c r="H31" s="25"/>
      <c r="I31" s="13"/>
      <c r="J31" s="13"/>
      <c r="K31" s="13"/>
      <c r="L31" s="13"/>
      <c r="M31" s="13"/>
      <c r="N31" s="13"/>
      <c r="O31" s="13"/>
      <c r="P31" s="13"/>
      <c r="Q31" s="29"/>
      <c r="R31" s="14"/>
      <c r="S31" s="44"/>
      <c r="T31" s="50"/>
      <c r="U31" s="13"/>
      <c r="V31" s="50"/>
      <c r="W31" s="64"/>
    </row>
    <row r="32" spans="1:24" ht="15.75" hidden="1" customHeight="1" thickBot="1" x14ac:dyDescent="0.4">
      <c r="A32" s="35" t="e">
        <f>#REF!</f>
        <v>#REF!</v>
      </c>
      <c r="B32" s="36" t="e">
        <f>#REF!/1000</f>
        <v>#REF!</v>
      </c>
      <c r="C32" s="37" t="e">
        <f>#REF!</f>
        <v>#REF!</v>
      </c>
      <c r="D32" s="37" t="e">
        <f>#REF!</f>
        <v>#REF!</v>
      </c>
      <c r="E32" s="37" t="e">
        <f>#REF!</f>
        <v>#REF!</v>
      </c>
      <c r="F32" s="38" t="e">
        <f>#REF!</f>
        <v>#REF!</v>
      </c>
      <c r="G32" s="39" t="e">
        <f>SUMIFS(#REF!,#REF!,'PVRR LT'!A32)</f>
        <v>#REF!</v>
      </c>
      <c r="H32" s="40" t="e">
        <f>SUMIFS(#REF!,#REF!,'PVRR LT'!A32)</f>
        <v>#REF!</v>
      </c>
      <c r="I32" s="40" t="e">
        <f>SUMIFS(#REF!,#REF!,'PVRR LT'!A32)+SUMIFS(#REF!,#REF!,'PVRR LT'!A32)+IF($H$1="yes",#REF!,0)</f>
        <v>#REF!</v>
      </c>
      <c r="J32" s="40" t="e">
        <f>SUMIFS(#REF!,#REF!,'PVRR LT'!A32)</f>
        <v>#REF!</v>
      </c>
      <c r="K32" s="40" t="e">
        <f>G32+H32+J32+#REF!+#REF!</f>
        <v>#REF!</v>
      </c>
      <c r="L32" s="40" t="e">
        <f>SUM(G32:J32)</f>
        <v>#REF!</v>
      </c>
      <c r="M32" s="40"/>
      <c r="N32" s="40"/>
      <c r="O32" s="40" t="e">
        <f>SUMIFS(#REF!,#REF!,'PVRR LT'!A32)+SUMIFS(#REF!,#REF!,'PVRR LT'!A32)-#REF!</f>
        <v>#REF!</v>
      </c>
      <c r="P32" s="41" t="e">
        <f>ROUND(SUMIFS(#REF!,#REF!,'PVRR LT'!A32)+SUMIFS(#REF!,#REF!,'PVRR LT'!A32)-#REF!,1)</f>
        <v>#REF!</v>
      </c>
      <c r="Q32" s="42" t="e">
        <f>SUM(L32:O32)</f>
        <v>#REF!</v>
      </c>
      <c r="R32" s="43" t="e">
        <f>Q32*W32+S31</f>
        <v>#REF!</v>
      </c>
      <c r="S32" s="26">
        <v>2048</v>
      </c>
      <c r="W32" t="e">
        <f>(1+$B$1)^($A$6-A32)</f>
        <v>#REF!</v>
      </c>
    </row>
    <row r="33" spans="1:23" ht="15.75" hidden="1" customHeight="1" x14ac:dyDescent="0.35">
      <c r="A33" s="15" t="e">
        <f>#REF!</f>
        <v>#REF!</v>
      </c>
      <c r="B33" s="8" t="e">
        <f>#REF!/1000</f>
        <v>#REF!</v>
      </c>
      <c r="C33" s="6" t="e">
        <f>#REF!</f>
        <v>#REF!</v>
      </c>
      <c r="D33" s="6" t="e">
        <f>#REF!</f>
        <v>#REF!</v>
      </c>
      <c r="E33" s="6" t="e">
        <f>#REF!</f>
        <v>#REF!</v>
      </c>
      <c r="F33" s="22" t="e">
        <f>#REF!</f>
        <v>#REF!</v>
      </c>
      <c r="G33" s="11" t="e">
        <f>SUMIFS(#REF!,#REF!,'PVRR LT'!A33)</f>
        <v>#REF!</v>
      </c>
      <c r="H33" s="7" t="e">
        <f>SUMIFS(#REF!,#REF!,'PVRR LT'!A33)</f>
        <v>#REF!</v>
      </c>
      <c r="I33" s="7" t="e">
        <f>SUMIFS(#REF!,#REF!,'PVRR LT'!A33)+SUMIFS(#REF!,#REF!,'PVRR LT'!A33)+IF($H$1="yes",#REF!,0)</f>
        <v>#REF!</v>
      </c>
      <c r="J33" s="7" t="e">
        <f>SUMIFS(#REF!,#REF!,'PVRR LT'!A33)</f>
        <v>#REF!</v>
      </c>
      <c r="K33" s="7" t="e">
        <f>G33+H33+J33+#REF!+#REF!</f>
        <v>#REF!</v>
      </c>
      <c r="L33" s="7" t="e">
        <f>SUM(G33:J33)</f>
        <v>#REF!</v>
      </c>
      <c r="M33" s="7"/>
      <c r="N33" s="7"/>
      <c r="O33" s="7" t="e">
        <f>SUMIFS(#REF!,#REF!,'PVRR LT'!A33)+SUMIFS(#REF!,#REF!,'PVRR LT'!A33)-#REF!</f>
        <v>#REF!</v>
      </c>
      <c r="P33" s="28" t="e">
        <f>ROUND(SUMIFS(#REF!,#REF!,'PVRR LT'!A33)+SUMIFS(#REF!,#REF!,'PVRR LT'!A33)-#REF!,1)</f>
        <v>#REF!</v>
      </c>
      <c r="Q33" s="12" t="e">
        <f>SUM(L33:O33)</f>
        <v>#REF!</v>
      </c>
      <c r="R33" s="16" t="e">
        <f>Q33*W33+R32</f>
        <v>#REF!</v>
      </c>
      <c r="S33" s="26">
        <v>2049</v>
      </c>
      <c r="W33" t="e">
        <f>(1+$B$1)^($A$6-A33)</f>
        <v>#REF!</v>
      </c>
    </row>
    <row r="34" spans="1:23" ht="15.75" hidden="1" customHeight="1" x14ac:dyDescent="0.35">
      <c r="A34" s="15" t="e">
        <f>#REF!</f>
        <v>#REF!</v>
      </c>
      <c r="B34" s="8" t="e">
        <f>#REF!/1000</f>
        <v>#REF!</v>
      </c>
      <c r="C34" s="6" t="e">
        <f>#REF!</f>
        <v>#REF!</v>
      </c>
      <c r="D34" s="6" t="e">
        <f>#REF!</f>
        <v>#REF!</v>
      </c>
      <c r="E34" s="6" t="e">
        <f>#REF!</f>
        <v>#REF!</v>
      </c>
      <c r="F34" s="22" t="e">
        <f>#REF!</f>
        <v>#REF!</v>
      </c>
      <c r="G34" s="11" t="e">
        <f>SUMIFS(#REF!,#REF!,'PVRR LT'!A34)</f>
        <v>#REF!</v>
      </c>
      <c r="H34" s="7" t="e">
        <f>SUMIFS(#REF!,#REF!,'PVRR LT'!A34)</f>
        <v>#REF!</v>
      </c>
      <c r="I34" s="7" t="e">
        <f>SUMIFS(#REF!,#REF!,'PVRR LT'!A34)+SUMIFS(#REF!,#REF!,'PVRR LT'!A34)+IF($H$1="yes",#REF!,0)</f>
        <v>#REF!</v>
      </c>
      <c r="J34" s="7" t="e">
        <f>SUMIFS(#REF!,#REF!,'PVRR LT'!A34)</f>
        <v>#REF!</v>
      </c>
      <c r="K34" s="7" t="e">
        <f>G34+H34+J34+#REF!+#REF!</f>
        <v>#REF!</v>
      </c>
      <c r="L34" s="7" t="e">
        <f>SUM(G34:J34)</f>
        <v>#REF!</v>
      </c>
      <c r="M34" s="7"/>
      <c r="N34" s="7"/>
      <c r="O34" s="7" t="e">
        <f>SUMIFS(#REF!,#REF!,'PVRR LT'!A34)+SUMIFS(#REF!,#REF!,'PVRR LT'!A34)-#REF!</f>
        <v>#REF!</v>
      </c>
      <c r="P34" s="28" t="e">
        <f>ROUND(SUMIFS(#REF!,#REF!,'PVRR LT'!A34)+SUMIFS(#REF!,#REF!,'PVRR LT'!A34)-#REF!,1)</f>
        <v>#REF!</v>
      </c>
      <c r="Q34" s="12" t="e">
        <f>SUM(L34:O34)</f>
        <v>#REF!</v>
      </c>
      <c r="R34" s="16" t="e">
        <f>Q34*W34+R33</f>
        <v>#REF!</v>
      </c>
      <c r="S34" s="26">
        <v>2050</v>
      </c>
      <c r="W34" t="e">
        <f>(1+$B$1)^($A$6-A34)</f>
        <v>#REF!</v>
      </c>
    </row>
    <row r="35" spans="1:23" ht="15.75" hidden="1" customHeight="1" x14ac:dyDescent="0.35">
      <c r="A35" s="17" t="e">
        <f>#REF!</f>
        <v>#REF!</v>
      </c>
      <c r="B35" s="9" t="e">
        <f>#REF!/1000</f>
        <v>#REF!</v>
      </c>
      <c r="C35" s="10" t="e">
        <f>#REF!</f>
        <v>#REF!</v>
      </c>
      <c r="D35" s="10" t="e">
        <f>#REF!</f>
        <v>#REF!</v>
      </c>
      <c r="E35" s="6" t="e">
        <f>#REF!</f>
        <v>#REF!</v>
      </c>
      <c r="F35" s="23" t="e">
        <f>#REF!</f>
        <v>#REF!</v>
      </c>
      <c r="G35" s="25" t="e">
        <f>SUMIFS(#REF!,#REF!,'PVRR LT'!A35)</f>
        <v>#REF!</v>
      </c>
      <c r="H35" s="13" t="e">
        <f>SUMIFS(#REF!,#REF!,'PVRR LT'!A35)</f>
        <v>#REF!</v>
      </c>
      <c r="I35" s="13" t="e">
        <f>SUMIFS(#REF!,#REF!,'PVRR LT'!A35)+SUMIFS(#REF!,#REF!,'PVRR LT'!A35)+IF($H$1="yes",#REF!,0)</f>
        <v>#REF!</v>
      </c>
      <c r="J35" s="13" t="e">
        <f>SUMIFS(#REF!,#REF!,'PVRR LT'!A35)</f>
        <v>#REF!</v>
      </c>
      <c r="K35" s="13" t="e">
        <f>G35+H35+J35+#REF!+#REF!</f>
        <v>#REF!</v>
      </c>
      <c r="L35" s="13" t="e">
        <f>SUM(G35:J35)</f>
        <v>#REF!</v>
      </c>
      <c r="M35" s="13"/>
      <c r="N35" s="13"/>
      <c r="O35" s="13" t="e">
        <f>SUMIFS(#REF!,#REF!,'PVRR LT'!A35)+SUMIFS(#REF!,#REF!,'PVRR LT'!A35)-#REF!</f>
        <v>#REF!</v>
      </c>
      <c r="P35" s="29" t="e">
        <f>ROUND(SUMIFS(#REF!,#REF!,'PVRR LT'!A35)+SUMIFS(#REF!,#REF!,'PVRR LT'!A35)-#REF!,1)</f>
        <v>#REF!</v>
      </c>
      <c r="Q35" s="14" t="e">
        <f>SUM(L35:O35)</f>
        <v>#REF!</v>
      </c>
      <c r="R35" s="18" t="e">
        <f>Q35*W35+R34</f>
        <v>#REF!</v>
      </c>
      <c r="S35" s="27">
        <v>2051</v>
      </c>
      <c r="W35" t="e">
        <f>(1+$B$1)^($A$6-A35)</f>
        <v>#REF!</v>
      </c>
    </row>
    <row r="37" spans="1:23" ht="45" customHeight="1" x14ac:dyDescent="0.35">
      <c r="F37" s="61" t="s">
        <v>70</v>
      </c>
      <c r="G37" s="21" t="s">
        <v>71</v>
      </c>
      <c r="H37" s="21" t="s">
        <v>72</v>
      </c>
      <c r="I37" s="21" t="s">
        <v>73</v>
      </c>
      <c r="J37" s="21" t="s">
        <v>74</v>
      </c>
      <c r="K37" s="21" t="s">
        <v>75</v>
      </c>
      <c r="L37" s="21" t="s">
        <v>76</v>
      </c>
      <c r="M37" s="21"/>
      <c r="N37" s="21"/>
      <c r="O37" s="21" t="s">
        <v>77</v>
      </c>
      <c r="P37" s="21"/>
      <c r="Q37" s="21" t="s">
        <v>78</v>
      </c>
    </row>
    <row r="38" spans="1:23" x14ac:dyDescent="0.35">
      <c r="F38" s="62" t="s">
        <v>79</v>
      </c>
      <c r="G38" s="20" t="e">
        <f t="shared" ref="G38:L38" ca="1" si="13">SUMPRODUCT(H7:H26,$X$7:$X$26)/1000</f>
        <v>#REF!</v>
      </c>
      <c r="H38" s="20" t="e">
        <f t="shared" ca="1" si="13"/>
        <v>#REF!</v>
      </c>
      <c r="I38" s="20" t="e">
        <f t="shared" ca="1" si="13"/>
        <v>#REF!</v>
      </c>
      <c r="J38" s="20" t="e">
        <f t="shared" ca="1" si="13"/>
        <v>#REF!</v>
      </c>
      <c r="K38" s="20" t="e">
        <f t="shared" ca="1" si="13"/>
        <v>#REF!</v>
      </c>
      <c r="L38" s="20" t="e">
        <f t="shared" ca="1" si="13"/>
        <v>#REF!</v>
      </c>
      <c r="M38" s="20"/>
      <c r="N38" s="20"/>
      <c r="O38" s="20" t="e">
        <f>SUMPRODUCT(P7:P26,$X$7:$X$26)/1000</f>
        <v>#REF!</v>
      </c>
      <c r="P38" s="20" t="e">
        <f>SUMPRODUCT(Q7:Q26,$X$7:$X$26)/1000</f>
        <v>#REF!</v>
      </c>
      <c r="Q38" s="20" t="e">
        <f ca="1">SUMPRODUCT(R7:R26,$X$7:$X$26)/1000</f>
        <v>#REF!</v>
      </c>
      <c r="R38" s="19"/>
    </row>
    <row r="41" spans="1:23" ht="43.5" x14ac:dyDescent="0.35">
      <c r="A41" s="34" t="s">
        <v>80</v>
      </c>
      <c r="B41" s="34" t="s">
        <v>31</v>
      </c>
      <c r="C41" s="34" t="s">
        <v>81</v>
      </c>
      <c r="D41" s="34" t="s">
        <v>82</v>
      </c>
      <c r="E41" s="34" t="s">
        <v>83</v>
      </c>
      <c r="F41" s="34" t="s">
        <v>84</v>
      </c>
      <c r="G41" s="34" t="s">
        <v>85</v>
      </c>
      <c r="H41" s="34" t="s">
        <v>59</v>
      </c>
      <c r="I41" s="34" t="s">
        <v>66</v>
      </c>
      <c r="J41" s="34" t="s">
        <v>67</v>
      </c>
      <c r="K41" s="34" t="s">
        <v>86</v>
      </c>
      <c r="L41" s="34"/>
      <c r="M41" s="34"/>
      <c r="N41" s="34"/>
      <c r="O41" s="34"/>
      <c r="P41" s="34" t="s">
        <v>87</v>
      </c>
      <c r="Q41" s="34" t="s">
        <v>88</v>
      </c>
      <c r="R41" s="34" t="s">
        <v>65</v>
      </c>
    </row>
    <row r="42" spans="1:23" x14ac:dyDescent="0.35">
      <c r="A42" s="34" t="s">
        <v>89</v>
      </c>
      <c r="B42" s="4" t="e">
        <f t="shared" ref="B42:H42" ca="1" si="14">B41=B4</f>
        <v>#REF!</v>
      </c>
      <c r="C42" s="4" t="e">
        <f t="shared" ca="1" si="14"/>
        <v>#REF!</v>
      </c>
      <c r="D42" s="4" t="e">
        <f t="shared" ca="1" si="14"/>
        <v>#REF!</v>
      </c>
      <c r="E42" s="4" t="b">
        <f t="shared" si="14"/>
        <v>0</v>
      </c>
      <c r="F42" s="4" t="e">
        <f t="shared" ca="1" si="14"/>
        <v>#REF!</v>
      </c>
      <c r="G42" s="4" t="e">
        <f t="shared" ca="1" si="14"/>
        <v>#REF!</v>
      </c>
      <c r="H42" s="4" t="b">
        <f t="shared" si="14"/>
        <v>1</v>
      </c>
      <c r="I42" s="4" t="b">
        <f>I41=I5</f>
        <v>1</v>
      </c>
      <c r="J42" s="4" t="b">
        <f>J41=J5</f>
        <v>1</v>
      </c>
      <c r="K42" s="4" t="b">
        <f>K41=K5</f>
        <v>0</v>
      </c>
      <c r="P42" s="4" t="b">
        <f>P41=P4</f>
        <v>0</v>
      </c>
      <c r="Q42" s="4" t="b">
        <f>Q41=Q4</f>
        <v>0</v>
      </c>
      <c r="R42" s="4" t="b">
        <f>R41=R4</f>
        <v>1</v>
      </c>
    </row>
    <row r="43" spans="1:23" x14ac:dyDescent="0.35">
      <c r="A43" s="4" t="e">
        <f>MATCH(A41,#REF!,0)-1</f>
        <v>#REF!</v>
      </c>
      <c r="B43" s="4" t="e">
        <f>MATCH(B41,#REF!,0)-1</f>
        <v>#REF!</v>
      </c>
      <c r="C43" s="4" t="e">
        <f>MATCH(C41,#REF!,0)-1</f>
        <v>#REF!</v>
      </c>
      <c r="D43" s="4" t="e">
        <f>MATCH(D41,#REF!,0)-1</f>
        <v>#REF!</v>
      </c>
      <c r="E43" s="4" t="e">
        <f>MATCH(E41,#REF!,0)-1</f>
        <v>#REF!</v>
      </c>
      <c r="F43" s="4" t="e">
        <f>MATCH(F41,#REF!,0)-1</f>
        <v>#REF!</v>
      </c>
      <c r="G43" s="4" t="e">
        <f>MATCH(G41,#REF!,0)-1</f>
        <v>#REF!</v>
      </c>
      <c r="H43" s="4" t="e">
        <f>MATCH(H41,#REF!,0)-1</f>
        <v>#REF!</v>
      </c>
      <c r="I43" s="4" t="e">
        <f>MATCH(I41,#REF!,0)-1</f>
        <v>#REF!</v>
      </c>
      <c r="J43" s="4" t="e">
        <f>MATCH(J41,#REF!,0)-1</f>
        <v>#REF!</v>
      </c>
      <c r="K43" s="4" t="e">
        <f>MATCH(K41,#REF!,0)-1</f>
        <v>#REF!</v>
      </c>
      <c r="P43" s="4" t="e">
        <f>MATCH(P41,#REF!,0)-1</f>
        <v>#REF!</v>
      </c>
      <c r="Q43" s="4" t="e">
        <f>MATCH(Q41,#REF!,0)-1</f>
        <v>#REF!</v>
      </c>
      <c r="R43" s="4" t="e">
        <f>MATCH(R41,#REF!,0)-1</f>
        <v>#REF!</v>
      </c>
    </row>
    <row r="44" spans="1:23" x14ac:dyDescent="0.35">
      <c r="A44" s="4" t="e">
        <f t="shared" ref="A44:A73" ca="1" si="15">MATCH(A6,OFFSET(RegionSTA1,0,A$43,40,1),0)-1</f>
        <v>#REF!</v>
      </c>
    </row>
    <row r="45" spans="1:23" x14ac:dyDescent="0.35">
      <c r="A45" s="4" t="e">
        <f t="shared" ca="1" si="15"/>
        <v>#REF!</v>
      </c>
    </row>
    <row r="46" spans="1:23" x14ac:dyDescent="0.35">
      <c r="A46" s="4" t="e">
        <f t="shared" ca="1" si="15"/>
        <v>#REF!</v>
      </c>
    </row>
    <row r="47" spans="1:23" x14ac:dyDescent="0.35">
      <c r="A47" s="4" t="e">
        <f t="shared" ca="1" si="15"/>
        <v>#REF!</v>
      </c>
    </row>
    <row r="48" spans="1:23" x14ac:dyDescent="0.35">
      <c r="A48" s="4" t="e">
        <f t="shared" ca="1" si="15"/>
        <v>#REF!</v>
      </c>
    </row>
    <row r="49" spans="1:1" x14ac:dyDescent="0.35">
      <c r="A49" s="4" t="e">
        <f t="shared" ca="1" si="15"/>
        <v>#REF!</v>
      </c>
    </row>
    <row r="50" spans="1:1" x14ac:dyDescent="0.35">
      <c r="A50" s="4" t="e">
        <f t="shared" ca="1" si="15"/>
        <v>#REF!</v>
      </c>
    </row>
    <row r="51" spans="1:1" x14ac:dyDescent="0.35">
      <c r="A51" s="4" t="e">
        <f t="shared" ca="1" si="15"/>
        <v>#REF!</v>
      </c>
    </row>
    <row r="52" spans="1:1" x14ac:dyDescent="0.35">
      <c r="A52" s="4" t="e">
        <f t="shared" ca="1" si="15"/>
        <v>#REF!</v>
      </c>
    </row>
    <row r="53" spans="1:1" x14ac:dyDescent="0.35">
      <c r="A53" s="4" t="e">
        <f t="shared" ca="1" si="15"/>
        <v>#REF!</v>
      </c>
    </row>
    <row r="54" spans="1:1" x14ac:dyDescent="0.35">
      <c r="A54" s="4" t="e">
        <f t="shared" ca="1" si="15"/>
        <v>#REF!</v>
      </c>
    </row>
    <row r="55" spans="1:1" x14ac:dyDescent="0.35">
      <c r="A55" s="4" t="e">
        <f t="shared" ca="1" si="15"/>
        <v>#REF!</v>
      </c>
    </row>
    <row r="56" spans="1:1" x14ac:dyDescent="0.35">
      <c r="A56" s="4" t="e">
        <f t="shared" ca="1" si="15"/>
        <v>#REF!</v>
      </c>
    </row>
    <row r="57" spans="1:1" x14ac:dyDescent="0.35">
      <c r="A57" s="4" t="e">
        <f t="shared" ca="1" si="15"/>
        <v>#REF!</v>
      </c>
    </row>
    <row r="58" spans="1:1" x14ac:dyDescent="0.35">
      <c r="A58" s="4" t="e">
        <f t="shared" ca="1" si="15"/>
        <v>#REF!</v>
      </c>
    </row>
    <row r="59" spans="1:1" x14ac:dyDescent="0.35">
      <c r="A59" s="4" t="e">
        <f t="shared" ca="1" si="15"/>
        <v>#REF!</v>
      </c>
    </row>
    <row r="60" spans="1:1" x14ac:dyDescent="0.35">
      <c r="A60" s="4" t="e">
        <f t="shared" ca="1" si="15"/>
        <v>#REF!</v>
      </c>
    </row>
    <row r="61" spans="1:1" x14ac:dyDescent="0.35">
      <c r="A61" s="4" t="e">
        <f t="shared" ca="1" si="15"/>
        <v>#REF!</v>
      </c>
    </row>
    <row r="62" spans="1:1" x14ac:dyDescent="0.35">
      <c r="A62" s="4" t="e">
        <f t="shared" ca="1" si="15"/>
        <v>#REF!</v>
      </c>
    </row>
    <row r="63" spans="1:1" x14ac:dyDescent="0.35">
      <c r="A63" s="4" t="e">
        <f t="shared" ca="1" si="15"/>
        <v>#REF!</v>
      </c>
    </row>
    <row r="64" spans="1:1" x14ac:dyDescent="0.35">
      <c r="A64" s="4" t="e">
        <f t="shared" ca="1" si="15"/>
        <v>#REF!</v>
      </c>
    </row>
    <row r="65" spans="1:1" x14ac:dyDescent="0.35">
      <c r="A65" s="4" t="e">
        <f t="shared" ca="1" si="15"/>
        <v>#REF!</v>
      </c>
    </row>
    <row r="66" spans="1:1" x14ac:dyDescent="0.35">
      <c r="A66" s="4" t="e">
        <f t="shared" ca="1" si="15"/>
        <v>#REF!</v>
      </c>
    </row>
    <row r="67" spans="1:1" x14ac:dyDescent="0.35">
      <c r="A67" s="4" t="e">
        <f t="shared" ca="1" si="15"/>
        <v>#REF!</v>
      </c>
    </row>
    <row r="68" spans="1:1" x14ac:dyDescent="0.35">
      <c r="A68" s="4" t="e">
        <f t="shared" ca="1" si="15"/>
        <v>#REF!</v>
      </c>
    </row>
    <row r="69" spans="1:1" x14ac:dyDescent="0.35">
      <c r="A69" s="4" t="e">
        <f t="shared" ca="1" si="15"/>
        <v>#REF!</v>
      </c>
    </row>
    <row r="70" spans="1:1" x14ac:dyDescent="0.35">
      <c r="A70" s="4" t="e">
        <f t="shared" ca="1" si="15"/>
        <v>#REF!</v>
      </c>
    </row>
    <row r="71" spans="1:1" x14ac:dyDescent="0.35">
      <c r="A71" s="4" t="e">
        <f t="shared" ca="1" si="15"/>
        <v>#REF!</v>
      </c>
    </row>
    <row r="72" spans="1:1" x14ac:dyDescent="0.35">
      <c r="A72" s="4" t="e">
        <f t="shared" ca="1" si="15"/>
        <v>#REF!</v>
      </c>
    </row>
    <row r="73" spans="1:1" x14ac:dyDescent="0.35">
      <c r="A73" s="4" t="e">
        <f t="shared" ca="1" si="15"/>
        <v>#REF!</v>
      </c>
    </row>
  </sheetData>
  <mergeCells count="20">
    <mergeCell ref="A3:A5"/>
    <mergeCell ref="H3:M3"/>
    <mergeCell ref="N3:N5"/>
    <mergeCell ref="S3:S5"/>
    <mergeCell ref="T3:T5"/>
    <mergeCell ref="M4:M5"/>
    <mergeCell ref="P4:P5"/>
    <mergeCell ref="Q4:Q5"/>
    <mergeCell ref="R4:R5"/>
    <mergeCell ref="V3:V5"/>
    <mergeCell ref="B4:B5"/>
    <mergeCell ref="C4:C5"/>
    <mergeCell ref="D4:D5"/>
    <mergeCell ref="E4:E5"/>
    <mergeCell ref="F4:F5"/>
    <mergeCell ref="G4:G5"/>
    <mergeCell ref="H4:H5"/>
    <mergeCell ref="I4:K4"/>
    <mergeCell ref="L4:L5"/>
    <mergeCell ref="U3:U5"/>
  </mergeCells>
  <dataValidations disablePrompts="1" count="1">
    <dataValidation type="list" allowBlank="1" showInputMessage="1" showErrorMessage="1" sqref="K1 H1" xr:uid="{64B4CAA2-C738-474E-9155-A196AEAA6725}">
      <formula1>#REF!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80F25-94FD-47E6-B3AA-70455E27D5AC}">
  <sheetPr codeName="Sheet59" filterMode="1"/>
  <dimension ref="A1:AD275"/>
  <sheetViews>
    <sheetView workbookViewId="0"/>
  </sheetViews>
  <sheetFormatPr defaultRowHeight="14.5" x14ac:dyDescent="0.35"/>
  <cols>
    <col min="2" max="2" width="30.453125" customWidth="1"/>
    <col min="3" max="30" width="7.81640625" customWidth="1"/>
  </cols>
  <sheetData>
    <row r="1" spans="1:30" x14ac:dyDescent="0.35">
      <c r="A1" t="s">
        <v>90</v>
      </c>
    </row>
    <row r="2" spans="1:30" x14ac:dyDescent="0.35">
      <c r="A2" s="30" t="s">
        <v>91</v>
      </c>
    </row>
    <row r="3" spans="1:30" x14ac:dyDescent="0.35">
      <c r="A3" s="30"/>
      <c r="B3" s="24" t="s">
        <v>92</v>
      </c>
    </row>
    <row r="4" spans="1:30" x14ac:dyDescent="0.35">
      <c r="B4" s="58" t="e" cm="1">
        <f t="array" ref="B4">_xlfn.UNIQUE(#REF!)</f>
        <v>#REF!</v>
      </c>
      <c r="C4" s="57">
        <v>2024</v>
      </c>
      <c r="D4" s="57">
        <f>C4+1</f>
        <v>2025</v>
      </c>
      <c r="E4" s="57">
        <f t="shared" ref="E4:V4" si="0">D4+1</f>
        <v>2026</v>
      </c>
      <c r="F4" s="57">
        <f t="shared" si="0"/>
        <v>2027</v>
      </c>
      <c r="G4" s="57">
        <f t="shared" si="0"/>
        <v>2028</v>
      </c>
      <c r="H4" s="57">
        <f t="shared" si="0"/>
        <v>2029</v>
      </c>
      <c r="I4" s="57">
        <f t="shared" si="0"/>
        <v>2030</v>
      </c>
      <c r="J4" s="57">
        <f t="shared" si="0"/>
        <v>2031</v>
      </c>
      <c r="K4" s="57">
        <f t="shared" si="0"/>
        <v>2032</v>
      </c>
      <c r="L4" s="57">
        <f t="shared" si="0"/>
        <v>2033</v>
      </c>
      <c r="M4" s="57">
        <f t="shared" si="0"/>
        <v>2034</v>
      </c>
      <c r="N4" s="57">
        <f t="shared" si="0"/>
        <v>2035</v>
      </c>
      <c r="O4" s="57">
        <f t="shared" si="0"/>
        <v>2036</v>
      </c>
      <c r="P4" s="57">
        <f t="shared" si="0"/>
        <v>2037</v>
      </c>
      <c r="Q4" s="57">
        <f t="shared" si="0"/>
        <v>2038</v>
      </c>
      <c r="R4" s="57">
        <f t="shared" si="0"/>
        <v>2039</v>
      </c>
      <c r="S4" s="57">
        <f t="shared" si="0"/>
        <v>2040</v>
      </c>
      <c r="T4" s="57">
        <f t="shared" si="0"/>
        <v>2041</v>
      </c>
      <c r="U4" s="57">
        <f t="shared" si="0"/>
        <v>2042</v>
      </c>
      <c r="V4" s="57">
        <f t="shared" si="0"/>
        <v>2043</v>
      </c>
      <c r="W4" s="57">
        <f t="shared" ref="W4:AC4" si="1">V4+1</f>
        <v>2044</v>
      </c>
      <c r="X4" s="57">
        <f t="shared" si="1"/>
        <v>2045</v>
      </c>
      <c r="Y4" s="57">
        <f t="shared" si="1"/>
        <v>2046</v>
      </c>
      <c r="Z4" s="57">
        <f t="shared" si="1"/>
        <v>2047</v>
      </c>
      <c r="AA4" s="57">
        <f t="shared" si="1"/>
        <v>2048</v>
      </c>
      <c r="AB4" s="57">
        <f t="shared" si="1"/>
        <v>2049</v>
      </c>
      <c r="AC4" s="57">
        <f t="shared" si="1"/>
        <v>2050</v>
      </c>
      <c r="AD4" s="2"/>
    </row>
    <row r="5" spans="1:30" x14ac:dyDescent="0.35">
      <c r="C5" s="56" t="e">
        <f>SUMIFS(#REF!,#REF!,MWhs!C$4,#REF!,MWhs!$B5)</f>
        <v>#REF!</v>
      </c>
      <c r="D5" s="56" t="e">
        <f>SUMIFS(#REF!,#REF!,MWhs!D$4,#REF!,MWhs!$B5)</f>
        <v>#REF!</v>
      </c>
      <c r="E5" s="56" t="e">
        <f>SUMIFS(#REF!,#REF!,MWhs!E$4,#REF!,MWhs!$B5)</f>
        <v>#REF!</v>
      </c>
      <c r="F5" s="56" t="e">
        <f>SUMIFS(#REF!,#REF!,MWhs!F$4,#REF!,MWhs!$B5)</f>
        <v>#REF!</v>
      </c>
      <c r="G5" s="56" t="e">
        <f>SUMIFS(#REF!,#REF!,MWhs!G$4,#REF!,MWhs!$B5)</f>
        <v>#REF!</v>
      </c>
      <c r="H5" s="56" t="e">
        <f>SUMIFS(#REF!,#REF!,MWhs!H$4,#REF!,MWhs!$B5)</f>
        <v>#REF!</v>
      </c>
      <c r="I5" s="56" t="e">
        <f>SUMIFS(#REF!,#REF!,MWhs!I$4,#REF!,MWhs!$B5)</f>
        <v>#REF!</v>
      </c>
      <c r="J5" s="56" t="e">
        <f>SUMIFS(#REF!,#REF!,MWhs!J$4,#REF!,MWhs!$B5)</f>
        <v>#REF!</v>
      </c>
      <c r="K5" s="56" t="e">
        <f>SUMIFS(#REF!,#REF!,MWhs!K$4,#REF!,MWhs!$B5)</f>
        <v>#REF!</v>
      </c>
      <c r="L5" s="56" t="e">
        <f>SUMIFS(#REF!,#REF!,MWhs!L$4,#REF!,MWhs!$B5)</f>
        <v>#REF!</v>
      </c>
      <c r="M5" s="56" t="e">
        <f>SUMIFS(#REF!,#REF!,MWhs!M$4,#REF!,MWhs!$B5)</f>
        <v>#REF!</v>
      </c>
      <c r="N5" s="56" t="e">
        <f>SUMIFS(#REF!,#REF!,MWhs!N$4,#REF!,MWhs!$B5)</f>
        <v>#REF!</v>
      </c>
      <c r="O5" s="56" t="e">
        <f>SUMIFS(#REF!,#REF!,MWhs!O$4,#REF!,MWhs!$B5)</f>
        <v>#REF!</v>
      </c>
      <c r="P5" s="56" t="e">
        <f>SUMIFS(#REF!,#REF!,MWhs!P$4,#REF!,MWhs!$B5)</f>
        <v>#REF!</v>
      </c>
      <c r="Q5" s="56" t="e">
        <f>SUMIFS(#REF!,#REF!,MWhs!Q$4,#REF!,MWhs!$B5)</f>
        <v>#REF!</v>
      </c>
      <c r="R5" s="56" t="e">
        <f>SUMIFS(#REF!,#REF!,MWhs!R$4,#REF!,MWhs!$B5)</f>
        <v>#REF!</v>
      </c>
      <c r="S5" s="56" t="e">
        <f>SUMIFS(#REF!,#REF!,MWhs!S$4,#REF!,MWhs!$B5)</f>
        <v>#REF!</v>
      </c>
      <c r="T5" s="56" t="e">
        <f>SUMIFS(#REF!,#REF!,MWhs!T$4,#REF!,MWhs!$B5)</f>
        <v>#REF!</v>
      </c>
      <c r="U5" s="56" t="e">
        <f>SUMIFS(#REF!,#REF!,MWhs!U$4,#REF!,MWhs!$B5)</f>
        <v>#REF!</v>
      </c>
      <c r="V5" s="56" t="e">
        <f>SUMIFS(#REF!,#REF!,MWhs!V$4,#REF!,MWhs!$B5)</f>
        <v>#REF!</v>
      </c>
      <c r="W5" s="56" t="e">
        <f>SUMIFS(#REF!,#REF!,MWhs!W$4,#REF!,MWhs!$B5)</f>
        <v>#REF!</v>
      </c>
      <c r="X5" s="56" t="e">
        <f>SUMIFS(#REF!,#REF!,MWhs!X$4,#REF!,MWhs!$B5)</f>
        <v>#REF!</v>
      </c>
      <c r="Y5" s="56" t="e">
        <f>SUMIFS(#REF!,#REF!,MWhs!Y$4,#REF!,MWhs!$B5)</f>
        <v>#REF!</v>
      </c>
      <c r="Z5" s="56" t="e">
        <f>SUMIFS(#REF!,#REF!,MWhs!Z$4,#REF!,MWhs!$B5)</f>
        <v>#REF!</v>
      </c>
      <c r="AA5" s="56" t="e">
        <f>SUMIFS(#REF!,#REF!,MWhs!AA$4,#REF!,MWhs!$B5)</f>
        <v>#REF!</v>
      </c>
      <c r="AB5" s="56" t="e">
        <f>SUMIFS(#REF!,#REF!,MWhs!AB$4,#REF!,MWhs!$B5)</f>
        <v>#REF!</v>
      </c>
      <c r="AC5" s="56" t="e">
        <f>SUMIFS(#REF!,#REF!,MWhs!AC$4,#REF!,MWhs!$B5)</f>
        <v>#REF!</v>
      </c>
      <c r="AD5" s="3" t="e">
        <f>IF(SUM(C5:AC5)&gt;0,1,0)</f>
        <v>#REF!</v>
      </c>
    </row>
    <row r="6" spans="1:30" x14ac:dyDescent="0.35">
      <c r="C6" s="56" t="e">
        <f>SUMIFS(#REF!,#REF!,MWhs!C$4,#REF!,MWhs!$B6)</f>
        <v>#REF!</v>
      </c>
      <c r="D6" s="56" t="e">
        <f>SUMIFS(#REF!,#REF!,MWhs!D$4,#REF!,MWhs!$B6)</f>
        <v>#REF!</v>
      </c>
      <c r="E6" s="56" t="e">
        <f>SUMIFS(#REF!,#REF!,MWhs!E$4,#REF!,MWhs!$B6)</f>
        <v>#REF!</v>
      </c>
      <c r="F6" s="56" t="e">
        <f>SUMIFS(#REF!,#REF!,MWhs!F$4,#REF!,MWhs!$B6)</f>
        <v>#REF!</v>
      </c>
      <c r="G6" s="56" t="e">
        <f>SUMIFS(#REF!,#REF!,MWhs!G$4,#REF!,MWhs!$B6)</f>
        <v>#REF!</v>
      </c>
      <c r="H6" s="56" t="e">
        <f>SUMIFS(#REF!,#REF!,MWhs!H$4,#REF!,MWhs!$B6)</f>
        <v>#REF!</v>
      </c>
      <c r="I6" s="56" t="e">
        <f>SUMIFS(#REF!,#REF!,MWhs!I$4,#REF!,MWhs!$B6)</f>
        <v>#REF!</v>
      </c>
      <c r="J6" s="56" t="e">
        <f>SUMIFS(#REF!,#REF!,MWhs!J$4,#REF!,MWhs!$B6)</f>
        <v>#REF!</v>
      </c>
      <c r="K6" s="56" t="e">
        <f>SUMIFS(#REF!,#REF!,MWhs!K$4,#REF!,MWhs!$B6)</f>
        <v>#REF!</v>
      </c>
      <c r="L6" s="56" t="e">
        <f>SUMIFS(#REF!,#REF!,MWhs!L$4,#REF!,MWhs!$B6)</f>
        <v>#REF!</v>
      </c>
      <c r="M6" s="56" t="e">
        <f>SUMIFS(#REF!,#REF!,MWhs!M$4,#REF!,MWhs!$B6)</f>
        <v>#REF!</v>
      </c>
      <c r="N6" s="56" t="e">
        <f>SUMIFS(#REF!,#REF!,MWhs!N$4,#REF!,MWhs!$B6)</f>
        <v>#REF!</v>
      </c>
      <c r="O6" s="56" t="e">
        <f>SUMIFS(#REF!,#REF!,MWhs!O$4,#REF!,MWhs!$B6)</f>
        <v>#REF!</v>
      </c>
      <c r="P6" s="56" t="e">
        <f>SUMIFS(#REF!,#REF!,MWhs!P$4,#REF!,MWhs!$B6)</f>
        <v>#REF!</v>
      </c>
      <c r="Q6" s="56" t="e">
        <f>SUMIFS(#REF!,#REF!,MWhs!Q$4,#REF!,MWhs!$B6)</f>
        <v>#REF!</v>
      </c>
      <c r="R6" s="56" t="e">
        <f>SUMIFS(#REF!,#REF!,MWhs!R$4,#REF!,MWhs!$B6)</f>
        <v>#REF!</v>
      </c>
      <c r="S6" s="56" t="e">
        <f>SUMIFS(#REF!,#REF!,MWhs!S$4,#REF!,MWhs!$B6)</f>
        <v>#REF!</v>
      </c>
      <c r="T6" s="56" t="e">
        <f>SUMIFS(#REF!,#REF!,MWhs!T$4,#REF!,MWhs!$B6)</f>
        <v>#REF!</v>
      </c>
      <c r="U6" s="56" t="e">
        <f>SUMIFS(#REF!,#REF!,MWhs!U$4,#REF!,MWhs!$B6)</f>
        <v>#REF!</v>
      </c>
      <c r="V6" s="56" t="e">
        <f>SUMIFS(#REF!,#REF!,MWhs!V$4,#REF!,MWhs!$B6)</f>
        <v>#REF!</v>
      </c>
      <c r="W6" s="56" t="e">
        <f>SUMIFS(#REF!,#REF!,MWhs!W$4,#REF!,MWhs!$B6)</f>
        <v>#REF!</v>
      </c>
      <c r="X6" s="56" t="e">
        <f>SUMIFS(#REF!,#REF!,MWhs!X$4,#REF!,MWhs!$B6)</f>
        <v>#REF!</v>
      </c>
      <c r="Y6" s="56" t="e">
        <f>SUMIFS(#REF!,#REF!,MWhs!Y$4,#REF!,MWhs!$B6)</f>
        <v>#REF!</v>
      </c>
      <c r="Z6" s="56" t="e">
        <f>SUMIFS(#REF!,#REF!,MWhs!Z$4,#REF!,MWhs!$B6)</f>
        <v>#REF!</v>
      </c>
      <c r="AA6" s="56" t="e">
        <f>SUMIFS(#REF!,#REF!,MWhs!AA$4,#REF!,MWhs!$B6)</f>
        <v>#REF!</v>
      </c>
      <c r="AB6" s="56" t="e">
        <f>SUMIFS(#REF!,#REF!,MWhs!AB$4,#REF!,MWhs!$B6)</f>
        <v>#REF!</v>
      </c>
      <c r="AC6" s="56" t="e">
        <f>SUMIFS(#REF!,#REF!,MWhs!AC$4,#REF!,MWhs!$B6)</f>
        <v>#REF!</v>
      </c>
      <c r="AD6" s="3" t="e">
        <f t="shared" ref="AD6:AD69" si="2">IF(SUM(C6:AC6)&gt;0,1,0)</f>
        <v>#REF!</v>
      </c>
    </row>
    <row r="7" spans="1:30" hidden="1" x14ac:dyDescent="0.35">
      <c r="C7" s="56" t="e">
        <f>SUMIFS(#REF!,#REF!,MWhs!C$4,#REF!,MWhs!$B7)</f>
        <v>#REF!</v>
      </c>
      <c r="D7" s="56" t="e">
        <f>SUMIFS(#REF!,#REF!,MWhs!D$4,#REF!,MWhs!$B7)</f>
        <v>#REF!</v>
      </c>
      <c r="E7" s="56" t="e">
        <f>SUMIFS(#REF!,#REF!,MWhs!E$4,#REF!,MWhs!$B7)</f>
        <v>#REF!</v>
      </c>
      <c r="F7" s="56" t="e">
        <f>SUMIFS(#REF!,#REF!,MWhs!F$4,#REF!,MWhs!$B7)</f>
        <v>#REF!</v>
      </c>
      <c r="G7" s="56" t="e">
        <f>SUMIFS(#REF!,#REF!,MWhs!G$4,#REF!,MWhs!$B7)</f>
        <v>#REF!</v>
      </c>
      <c r="H7" s="56" t="e">
        <f>SUMIFS(#REF!,#REF!,MWhs!H$4,#REF!,MWhs!$B7)</f>
        <v>#REF!</v>
      </c>
      <c r="I7" s="56" t="e">
        <f>SUMIFS(#REF!,#REF!,MWhs!I$4,#REF!,MWhs!$B7)</f>
        <v>#REF!</v>
      </c>
      <c r="J7" s="56" t="e">
        <f>SUMIFS(#REF!,#REF!,MWhs!J$4,#REF!,MWhs!$B7)</f>
        <v>#REF!</v>
      </c>
      <c r="K7" s="56" t="e">
        <f>SUMIFS(#REF!,#REF!,MWhs!K$4,#REF!,MWhs!$B7)</f>
        <v>#REF!</v>
      </c>
      <c r="L7" s="56" t="e">
        <f>SUMIFS(#REF!,#REF!,MWhs!L$4,#REF!,MWhs!$B7)</f>
        <v>#REF!</v>
      </c>
      <c r="M7" s="56" t="e">
        <f>SUMIFS(#REF!,#REF!,MWhs!M$4,#REF!,MWhs!$B7)</f>
        <v>#REF!</v>
      </c>
      <c r="N7" s="56" t="e">
        <f>SUMIFS(#REF!,#REF!,MWhs!N$4,#REF!,MWhs!$B7)</f>
        <v>#REF!</v>
      </c>
      <c r="O7" s="56" t="e">
        <f>SUMIFS(#REF!,#REF!,MWhs!O$4,#REF!,MWhs!$B7)</f>
        <v>#REF!</v>
      </c>
      <c r="P7" s="56" t="e">
        <f>SUMIFS(#REF!,#REF!,MWhs!P$4,#REF!,MWhs!$B7)</f>
        <v>#REF!</v>
      </c>
      <c r="Q7" s="56" t="e">
        <f>SUMIFS(#REF!,#REF!,MWhs!Q$4,#REF!,MWhs!$B7)</f>
        <v>#REF!</v>
      </c>
      <c r="R7" s="56" t="e">
        <f>SUMIFS(#REF!,#REF!,MWhs!R$4,#REF!,MWhs!$B7)</f>
        <v>#REF!</v>
      </c>
      <c r="S7" s="56" t="e">
        <f>SUMIFS(#REF!,#REF!,MWhs!S$4,#REF!,MWhs!$B7)</f>
        <v>#REF!</v>
      </c>
      <c r="T7" s="56" t="e">
        <f>SUMIFS(#REF!,#REF!,MWhs!T$4,#REF!,MWhs!$B7)</f>
        <v>#REF!</v>
      </c>
      <c r="U7" s="56" t="e">
        <f>SUMIFS(#REF!,#REF!,MWhs!U$4,#REF!,MWhs!$B7)</f>
        <v>#REF!</v>
      </c>
      <c r="V7" s="56" t="e">
        <f>SUMIFS(#REF!,#REF!,MWhs!V$4,#REF!,MWhs!$B7)</f>
        <v>#REF!</v>
      </c>
      <c r="W7" s="56" t="e">
        <f>SUMIFS(#REF!,#REF!,MWhs!W$4,#REF!,MWhs!$B7)</f>
        <v>#REF!</v>
      </c>
      <c r="X7" s="56" t="e">
        <f>SUMIFS(#REF!,#REF!,MWhs!X$4,#REF!,MWhs!$B7)</f>
        <v>#REF!</v>
      </c>
      <c r="Y7" s="56" t="e">
        <f>SUMIFS(#REF!,#REF!,MWhs!Y$4,#REF!,MWhs!$B7)</f>
        <v>#REF!</v>
      </c>
      <c r="Z7" s="56" t="e">
        <f>SUMIFS(#REF!,#REF!,MWhs!Z$4,#REF!,MWhs!$B7)</f>
        <v>#REF!</v>
      </c>
      <c r="AA7" s="56" t="e">
        <f>SUMIFS(#REF!,#REF!,MWhs!AA$4,#REF!,MWhs!$B7)</f>
        <v>#REF!</v>
      </c>
      <c r="AB7" s="56" t="e">
        <f>SUMIFS(#REF!,#REF!,MWhs!AB$4,#REF!,MWhs!$B7)</f>
        <v>#REF!</v>
      </c>
      <c r="AC7" s="56" t="e">
        <f>SUMIFS(#REF!,#REF!,MWhs!AC$4,#REF!,MWhs!$B7)</f>
        <v>#REF!</v>
      </c>
      <c r="AD7" s="3" t="e">
        <f t="shared" si="2"/>
        <v>#REF!</v>
      </c>
    </row>
    <row r="8" spans="1:30" hidden="1" x14ac:dyDescent="0.35">
      <c r="C8" s="56" t="e">
        <f>SUMIFS(#REF!,#REF!,MWhs!C$4,#REF!,MWhs!$B8)</f>
        <v>#REF!</v>
      </c>
      <c r="D8" s="56" t="e">
        <f>SUMIFS(#REF!,#REF!,MWhs!D$4,#REF!,MWhs!$B8)</f>
        <v>#REF!</v>
      </c>
      <c r="E8" s="56" t="e">
        <f>SUMIFS(#REF!,#REF!,MWhs!E$4,#REF!,MWhs!$B8)</f>
        <v>#REF!</v>
      </c>
      <c r="F8" s="56" t="e">
        <f>SUMIFS(#REF!,#REF!,MWhs!F$4,#REF!,MWhs!$B8)</f>
        <v>#REF!</v>
      </c>
      <c r="G8" s="56" t="e">
        <f>SUMIFS(#REF!,#REF!,MWhs!G$4,#REF!,MWhs!$B8)</f>
        <v>#REF!</v>
      </c>
      <c r="H8" s="56" t="e">
        <f>SUMIFS(#REF!,#REF!,MWhs!H$4,#REF!,MWhs!$B8)</f>
        <v>#REF!</v>
      </c>
      <c r="I8" s="56" t="e">
        <f>SUMIFS(#REF!,#REF!,MWhs!I$4,#REF!,MWhs!$B8)</f>
        <v>#REF!</v>
      </c>
      <c r="J8" s="56" t="e">
        <f>SUMIFS(#REF!,#REF!,MWhs!J$4,#REF!,MWhs!$B8)</f>
        <v>#REF!</v>
      </c>
      <c r="K8" s="56" t="e">
        <f>SUMIFS(#REF!,#REF!,MWhs!K$4,#REF!,MWhs!$B8)</f>
        <v>#REF!</v>
      </c>
      <c r="L8" s="56" t="e">
        <f>SUMIFS(#REF!,#REF!,MWhs!L$4,#REF!,MWhs!$B8)</f>
        <v>#REF!</v>
      </c>
      <c r="M8" s="56" t="e">
        <f>SUMIFS(#REF!,#REF!,MWhs!M$4,#REF!,MWhs!$B8)</f>
        <v>#REF!</v>
      </c>
      <c r="N8" s="56" t="e">
        <f>SUMIFS(#REF!,#REF!,MWhs!N$4,#REF!,MWhs!$B8)</f>
        <v>#REF!</v>
      </c>
      <c r="O8" s="56" t="e">
        <f>SUMIFS(#REF!,#REF!,MWhs!O$4,#REF!,MWhs!$B8)</f>
        <v>#REF!</v>
      </c>
      <c r="P8" s="56" t="e">
        <f>SUMIFS(#REF!,#REF!,MWhs!P$4,#REF!,MWhs!$B8)</f>
        <v>#REF!</v>
      </c>
      <c r="Q8" s="56" t="e">
        <f>SUMIFS(#REF!,#REF!,MWhs!Q$4,#REF!,MWhs!$B8)</f>
        <v>#REF!</v>
      </c>
      <c r="R8" s="56" t="e">
        <f>SUMIFS(#REF!,#REF!,MWhs!R$4,#REF!,MWhs!$B8)</f>
        <v>#REF!</v>
      </c>
      <c r="S8" s="56" t="e">
        <f>SUMIFS(#REF!,#REF!,MWhs!S$4,#REF!,MWhs!$B8)</f>
        <v>#REF!</v>
      </c>
      <c r="T8" s="56" t="e">
        <f>SUMIFS(#REF!,#REF!,MWhs!T$4,#REF!,MWhs!$B8)</f>
        <v>#REF!</v>
      </c>
      <c r="U8" s="56" t="e">
        <f>SUMIFS(#REF!,#REF!,MWhs!U$4,#REF!,MWhs!$B8)</f>
        <v>#REF!</v>
      </c>
      <c r="V8" s="56" t="e">
        <f>SUMIFS(#REF!,#REF!,MWhs!V$4,#REF!,MWhs!$B8)</f>
        <v>#REF!</v>
      </c>
      <c r="W8" s="56" t="e">
        <f>SUMIFS(#REF!,#REF!,MWhs!W$4,#REF!,MWhs!$B8)</f>
        <v>#REF!</v>
      </c>
      <c r="X8" s="56" t="e">
        <f>SUMIFS(#REF!,#REF!,MWhs!X$4,#REF!,MWhs!$B8)</f>
        <v>#REF!</v>
      </c>
      <c r="Y8" s="56" t="e">
        <f>SUMIFS(#REF!,#REF!,MWhs!Y$4,#REF!,MWhs!$B8)</f>
        <v>#REF!</v>
      </c>
      <c r="Z8" s="56" t="e">
        <f>SUMIFS(#REF!,#REF!,MWhs!Z$4,#REF!,MWhs!$B8)</f>
        <v>#REF!</v>
      </c>
      <c r="AA8" s="56" t="e">
        <f>SUMIFS(#REF!,#REF!,MWhs!AA$4,#REF!,MWhs!$B8)</f>
        <v>#REF!</v>
      </c>
      <c r="AB8" s="56" t="e">
        <f>SUMIFS(#REF!,#REF!,MWhs!AB$4,#REF!,MWhs!$B8)</f>
        <v>#REF!</v>
      </c>
      <c r="AC8" s="56" t="e">
        <f>SUMIFS(#REF!,#REF!,MWhs!AC$4,#REF!,MWhs!$B8)</f>
        <v>#REF!</v>
      </c>
      <c r="AD8" s="3" t="e">
        <f t="shared" si="2"/>
        <v>#REF!</v>
      </c>
    </row>
    <row r="9" spans="1:30" x14ac:dyDescent="0.35">
      <c r="C9" s="56" t="e">
        <f>SUMIFS(#REF!,#REF!,MWhs!C$4,#REF!,MWhs!$B9)</f>
        <v>#REF!</v>
      </c>
      <c r="D9" s="56" t="e">
        <f>SUMIFS(#REF!,#REF!,MWhs!D$4,#REF!,MWhs!$B9)</f>
        <v>#REF!</v>
      </c>
      <c r="E9" s="56" t="e">
        <f>SUMIFS(#REF!,#REF!,MWhs!E$4,#REF!,MWhs!$B9)</f>
        <v>#REF!</v>
      </c>
      <c r="F9" s="56" t="e">
        <f>SUMIFS(#REF!,#REF!,MWhs!F$4,#REF!,MWhs!$B9)</f>
        <v>#REF!</v>
      </c>
      <c r="G9" s="56" t="e">
        <f>SUMIFS(#REF!,#REF!,MWhs!G$4,#REF!,MWhs!$B9)</f>
        <v>#REF!</v>
      </c>
      <c r="H9" s="56" t="e">
        <f>SUMIFS(#REF!,#REF!,MWhs!H$4,#REF!,MWhs!$B9)</f>
        <v>#REF!</v>
      </c>
      <c r="I9" s="56" t="e">
        <f>SUMIFS(#REF!,#REF!,MWhs!I$4,#REF!,MWhs!$B9)</f>
        <v>#REF!</v>
      </c>
      <c r="J9" s="56" t="e">
        <f>SUMIFS(#REF!,#REF!,MWhs!J$4,#REF!,MWhs!$B9)</f>
        <v>#REF!</v>
      </c>
      <c r="K9" s="56" t="e">
        <f>SUMIFS(#REF!,#REF!,MWhs!K$4,#REF!,MWhs!$B9)</f>
        <v>#REF!</v>
      </c>
      <c r="L9" s="56" t="e">
        <f>SUMIFS(#REF!,#REF!,MWhs!L$4,#REF!,MWhs!$B9)</f>
        <v>#REF!</v>
      </c>
      <c r="M9" s="56" t="e">
        <f>SUMIFS(#REF!,#REF!,MWhs!M$4,#REF!,MWhs!$B9)</f>
        <v>#REF!</v>
      </c>
      <c r="N9" s="56" t="e">
        <f>SUMIFS(#REF!,#REF!,MWhs!N$4,#REF!,MWhs!$B9)</f>
        <v>#REF!</v>
      </c>
      <c r="O9" s="56" t="e">
        <f>SUMIFS(#REF!,#REF!,MWhs!O$4,#REF!,MWhs!$B9)</f>
        <v>#REF!</v>
      </c>
      <c r="P9" s="56" t="e">
        <f>SUMIFS(#REF!,#REF!,MWhs!P$4,#REF!,MWhs!$B9)</f>
        <v>#REF!</v>
      </c>
      <c r="Q9" s="56" t="e">
        <f>SUMIFS(#REF!,#REF!,MWhs!Q$4,#REF!,MWhs!$B9)</f>
        <v>#REF!</v>
      </c>
      <c r="R9" s="56" t="e">
        <f>SUMIFS(#REF!,#REF!,MWhs!R$4,#REF!,MWhs!$B9)</f>
        <v>#REF!</v>
      </c>
      <c r="S9" s="56" t="e">
        <f>SUMIFS(#REF!,#REF!,MWhs!S$4,#REF!,MWhs!$B9)</f>
        <v>#REF!</v>
      </c>
      <c r="T9" s="56" t="e">
        <f>SUMIFS(#REF!,#REF!,MWhs!T$4,#REF!,MWhs!$B9)</f>
        <v>#REF!</v>
      </c>
      <c r="U9" s="56" t="e">
        <f>SUMIFS(#REF!,#REF!,MWhs!U$4,#REF!,MWhs!$B9)</f>
        <v>#REF!</v>
      </c>
      <c r="V9" s="56" t="e">
        <f>SUMIFS(#REF!,#REF!,MWhs!V$4,#REF!,MWhs!$B9)</f>
        <v>#REF!</v>
      </c>
      <c r="W9" s="56" t="e">
        <f>SUMIFS(#REF!,#REF!,MWhs!W$4,#REF!,MWhs!$B9)</f>
        <v>#REF!</v>
      </c>
      <c r="X9" s="56" t="e">
        <f>SUMIFS(#REF!,#REF!,MWhs!X$4,#REF!,MWhs!$B9)</f>
        <v>#REF!</v>
      </c>
      <c r="Y9" s="56" t="e">
        <f>SUMIFS(#REF!,#REF!,MWhs!Y$4,#REF!,MWhs!$B9)</f>
        <v>#REF!</v>
      </c>
      <c r="Z9" s="56" t="e">
        <f>SUMIFS(#REF!,#REF!,MWhs!Z$4,#REF!,MWhs!$B9)</f>
        <v>#REF!</v>
      </c>
      <c r="AA9" s="56" t="e">
        <f>SUMIFS(#REF!,#REF!,MWhs!AA$4,#REF!,MWhs!$B9)</f>
        <v>#REF!</v>
      </c>
      <c r="AB9" s="56" t="e">
        <f>SUMIFS(#REF!,#REF!,MWhs!AB$4,#REF!,MWhs!$B9)</f>
        <v>#REF!</v>
      </c>
      <c r="AC9" s="56" t="e">
        <f>SUMIFS(#REF!,#REF!,MWhs!AC$4,#REF!,MWhs!$B9)</f>
        <v>#REF!</v>
      </c>
      <c r="AD9" s="3" t="e">
        <f t="shared" si="2"/>
        <v>#REF!</v>
      </c>
    </row>
    <row r="10" spans="1:30" x14ac:dyDescent="0.35">
      <c r="C10" s="56" t="e">
        <f>SUMIFS(#REF!,#REF!,MWhs!C$4,#REF!,MWhs!$B10)</f>
        <v>#REF!</v>
      </c>
      <c r="D10" s="56" t="e">
        <f>SUMIFS(#REF!,#REF!,MWhs!D$4,#REF!,MWhs!$B10)</f>
        <v>#REF!</v>
      </c>
      <c r="E10" s="56" t="e">
        <f>SUMIFS(#REF!,#REF!,MWhs!E$4,#REF!,MWhs!$B10)</f>
        <v>#REF!</v>
      </c>
      <c r="F10" s="56" t="e">
        <f>SUMIFS(#REF!,#REF!,MWhs!F$4,#REF!,MWhs!$B10)</f>
        <v>#REF!</v>
      </c>
      <c r="G10" s="56" t="e">
        <f>SUMIFS(#REF!,#REF!,MWhs!G$4,#REF!,MWhs!$B10)</f>
        <v>#REF!</v>
      </c>
      <c r="H10" s="56" t="e">
        <f>SUMIFS(#REF!,#REF!,MWhs!H$4,#REF!,MWhs!$B10)</f>
        <v>#REF!</v>
      </c>
      <c r="I10" s="56" t="e">
        <f>SUMIFS(#REF!,#REF!,MWhs!I$4,#REF!,MWhs!$B10)</f>
        <v>#REF!</v>
      </c>
      <c r="J10" s="56" t="e">
        <f>SUMIFS(#REF!,#REF!,MWhs!J$4,#REF!,MWhs!$B10)</f>
        <v>#REF!</v>
      </c>
      <c r="K10" s="56" t="e">
        <f>SUMIFS(#REF!,#REF!,MWhs!K$4,#REF!,MWhs!$B10)</f>
        <v>#REF!</v>
      </c>
      <c r="L10" s="56" t="e">
        <f>SUMIFS(#REF!,#REF!,MWhs!L$4,#REF!,MWhs!$B10)</f>
        <v>#REF!</v>
      </c>
      <c r="M10" s="56" t="e">
        <f>SUMIFS(#REF!,#REF!,MWhs!M$4,#REF!,MWhs!$B10)</f>
        <v>#REF!</v>
      </c>
      <c r="N10" s="56" t="e">
        <f>SUMIFS(#REF!,#REF!,MWhs!N$4,#REF!,MWhs!$B10)</f>
        <v>#REF!</v>
      </c>
      <c r="O10" s="56" t="e">
        <f>SUMIFS(#REF!,#REF!,MWhs!O$4,#REF!,MWhs!$B10)</f>
        <v>#REF!</v>
      </c>
      <c r="P10" s="56" t="e">
        <f>SUMIFS(#REF!,#REF!,MWhs!P$4,#REF!,MWhs!$B10)</f>
        <v>#REF!</v>
      </c>
      <c r="Q10" s="56" t="e">
        <f>SUMIFS(#REF!,#REF!,MWhs!Q$4,#REF!,MWhs!$B10)</f>
        <v>#REF!</v>
      </c>
      <c r="R10" s="56" t="e">
        <f>SUMIFS(#REF!,#REF!,MWhs!R$4,#REF!,MWhs!$B10)</f>
        <v>#REF!</v>
      </c>
      <c r="S10" s="56" t="e">
        <f>SUMIFS(#REF!,#REF!,MWhs!S$4,#REF!,MWhs!$B10)</f>
        <v>#REF!</v>
      </c>
      <c r="T10" s="56" t="e">
        <f>SUMIFS(#REF!,#REF!,MWhs!T$4,#REF!,MWhs!$B10)</f>
        <v>#REF!</v>
      </c>
      <c r="U10" s="56" t="e">
        <f>SUMIFS(#REF!,#REF!,MWhs!U$4,#REF!,MWhs!$B10)</f>
        <v>#REF!</v>
      </c>
      <c r="V10" s="56" t="e">
        <f>SUMIFS(#REF!,#REF!,MWhs!V$4,#REF!,MWhs!$B10)</f>
        <v>#REF!</v>
      </c>
      <c r="W10" s="56" t="e">
        <f>SUMIFS(#REF!,#REF!,MWhs!W$4,#REF!,MWhs!$B10)</f>
        <v>#REF!</v>
      </c>
      <c r="X10" s="56" t="e">
        <f>SUMIFS(#REF!,#REF!,MWhs!X$4,#REF!,MWhs!$B10)</f>
        <v>#REF!</v>
      </c>
      <c r="Y10" s="56" t="e">
        <f>SUMIFS(#REF!,#REF!,MWhs!Y$4,#REF!,MWhs!$B10)</f>
        <v>#REF!</v>
      </c>
      <c r="Z10" s="56" t="e">
        <f>SUMIFS(#REF!,#REF!,MWhs!Z$4,#REF!,MWhs!$B10)</f>
        <v>#REF!</v>
      </c>
      <c r="AA10" s="56" t="e">
        <f>SUMIFS(#REF!,#REF!,MWhs!AA$4,#REF!,MWhs!$B10)</f>
        <v>#REF!</v>
      </c>
      <c r="AB10" s="56" t="e">
        <f>SUMIFS(#REF!,#REF!,MWhs!AB$4,#REF!,MWhs!$B10)</f>
        <v>#REF!</v>
      </c>
      <c r="AC10" s="56" t="e">
        <f>SUMIFS(#REF!,#REF!,MWhs!AC$4,#REF!,MWhs!$B10)</f>
        <v>#REF!</v>
      </c>
      <c r="AD10" s="3" t="e">
        <f t="shared" si="2"/>
        <v>#REF!</v>
      </c>
    </row>
    <row r="11" spans="1:30" hidden="1" x14ac:dyDescent="0.35">
      <c r="C11" s="56" t="e">
        <f>SUMIFS(#REF!,#REF!,MWhs!C$4,#REF!,MWhs!$B11)</f>
        <v>#REF!</v>
      </c>
      <c r="D11" s="56" t="e">
        <f>SUMIFS(#REF!,#REF!,MWhs!D$4,#REF!,MWhs!$B11)</f>
        <v>#REF!</v>
      </c>
      <c r="E11" s="56" t="e">
        <f>SUMIFS(#REF!,#REF!,MWhs!E$4,#REF!,MWhs!$B11)</f>
        <v>#REF!</v>
      </c>
      <c r="F11" s="56" t="e">
        <f>SUMIFS(#REF!,#REF!,MWhs!F$4,#REF!,MWhs!$B11)</f>
        <v>#REF!</v>
      </c>
      <c r="G11" s="56" t="e">
        <f>SUMIFS(#REF!,#REF!,MWhs!G$4,#REF!,MWhs!$B11)</f>
        <v>#REF!</v>
      </c>
      <c r="H11" s="56" t="e">
        <f>SUMIFS(#REF!,#REF!,MWhs!H$4,#REF!,MWhs!$B11)</f>
        <v>#REF!</v>
      </c>
      <c r="I11" s="56" t="e">
        <f>SUMIFS(#REF!,#REF!,MWhs!I$4,#REF!,MWhs!$B11)</f>
        <v>#REF!</v>
      </c>
      <c r="J11" s="56" t="e">
        <f>SUMIFS(#REF!,#REF!,MWhs!J$4,#REF!,MWhs!$B11)</f>
        <v>#REF!</v>
      </c>
      <c r="K11" s="56" t="e">
        <f>SUMIFS(#REF!,#REF!,MWhs!K$4,#REF!,MWhs!$B11)</f>
        <v>#REF!</v>
      </c>
      <c r="L11" s="56" t="e">
        <f>SUMIFS(#REF!,#REF!,MWhs!L$4,#REF!,MWhs!$B11)</f>
        <v>#REF!</v>
      </c>
      <c r="M11" s="56" t="e">
        <f>SUMIFS(#REF!,#REF!,MWhs!M$4,#REF!,MWhs!$B11)</f>
        <v>#REF!</v>
      </c>
      <c r="N11" s="56" t="e">
        <f>SUMIFS(#REF!,#REF!,MWhs!N$4,#REF!,MWhs!$B11)</f>
        <v>#REF!</v>
      </c>
      <c r="O11" s="56" t="e">
        <f>SUMIFS(#REF!,#REF!,MWhs!O$4,#REF!,MWhs!$B11)</f>
        <v>#REF!</v>
      </c>
      <c r="P11" s="56" t="e">
        <f>SUMIFS(#REF!,#REF!,MWhs!P$4,#REF!,MWhs!$B11)</f>
        <v>#REF!</v>
      </c>
      <c r="Q11" s="56" t="e">
        <f>SUMIFS(#REF!,#REF!,MWhs!Q$4,#REF!,MWhs!$B11)</f>
        <v>#REF!</v>
      </c>
      <c r="R11" s="56" t="e">
        <f>SUMIFS(#REF!,#REF!,MWhs!R$4,#REF!,MWhs!$B11)</f>
        <v>#REF!</v>
      </c>
      <c r="S11" s="56" t="e">
        <f>SUMIFS(#REF!,#REF!,MWhs!S$4,#REF!,MWhs!$B11)</f>
        <v>#REF!</v>
      </c>
      <c r="T11" s="56" t="e">
        <f>SUMIFS(#REF!,#REF!,MWhs!T$4,#REF!,MWhs!$B11)</f>
        <v>#REF!</v>
      </c>
      <c r="U11" s="56" t="e">
        <f>SUMIFS(#REF!,#REF!,MWhs!U$4,#REF!,MWhs!$B11)</f>
        <v>#REF!</v>
      </c>
      <c r="V11" s="56" t="e">
        <f>SUMIFS(#REF!,#REF!,MWhs!V$4,#REF!,MWhs!$B11)</f>
        <v>#REF!</v>
      </c>
      <c r="W11" s="56" t="e">
        <f>SUMIFS(#REF!,#REF!,MWhs!W$4,#REF!,MWhs!$B11)</f>
        <v>#REF!</v>
      </c>
      <c r="X11" s="56" t="e">
        <f>SUMIFS(#REF!,#REF!,MWhs!X$4,#REF!,MWhs!$B11)</f>
        <v>#REF!</v>
      </c>
      <c r="Y11" s="56" t="e">
        <f>SUMIFS(#REF!,#REF!,MWhs!Y$4,#REF!,MWhs!$B11)</f>
        <v>#REF!</v>
      </c>
      <c r="Z11" s="56" t="e">
        <f>SUMIFS(#REF!,#REF!,MWhs!Z$4,#REF!,MWhs!$B11)</f>
        <v>#REF!</v>
      </c>
      <c r="AA11" s="56" t="e">
        <f>SUMIFS(#REF!,#REF!,MWhs!AA$4,#REF!,MWhs!$B11)</f>
        <v>#REF!</v>
      </c>
      <c r="AB11" s="56" t="e">
        <f>SUMIFS(#REF!,#REF!,MWhs!AB$4,#REF!,MWhs!$B11)</f>
        <v>#REF!</v>
      </c>
      <c r="AC11" s="56" t="e">
        <f>SUMIFS(#REF!,#REF!,MWhs!AC$4,#REF!,MWhs!$B11)</f>
        <v>#REF!</v>
      </c>
      <c r="AD11" s="3" t="e">
        <f t="shared" si="2"/>
        <v>#REF!</v>
      </c>
    </row>
    <row r="12" spans="1:30" hidden="1" x14ac:dyDescent="0.35">
      <c r="C12" s="56" t="e">
        <f>SUMIFS(#REF!,#REF!,MWhs!C$4,#REF!,MWhs!$B12)</f>
        <v>#REF!</v>
      </c>
      <c r="D12" s="56" t="e">
        <f>SUMIFS(#REF!,#REF!,MWhs!D$4,#REF!,MWhs!$B12)</f>
        <v>#REF!</v>
      </c>
      <c r="E12" s="56" t="e">
        <f>SUMIFS(#REF!,#REF!,MWhs!E$4,#REF!,MWhs!$B12)</f>
        <v>#REF!</v>
      </c>
      <c r="F12" s="56" t="e">
        <f>SUMIFS(#REF!,#REF!,MWhs!F$4,#REF!,MWhs!$B12)</f>
        <v>#REF!</v>
      </c>
      <c r="G12" s="56" t="e">
        <f>SUMIFS(#REF!,#REF!,MWhs!G$4,#REF!,MWhs!$B12)</f>
        <v>#REF!</v>
      </c>
      <c r="H12" s="56" t="e">
        <f>SUMIFS(#REF!,#REF!,MWhs!H$4,#REF!,MWhs!$B12)</f>
        <v>#REF!</v>
      </c>
      <c r="I12" s="56" t="e">
        <f>SUMIFS(#REF!,#REF!,MWhs!I$4,#REF!,MWhs!$B12)</f>
        <v>#REF!</v>
      </c>
      <c r="J12" s="56" t="e">
        <f>SUMIFS(#REF!,#REF!,MWhs!J$4,#REF!,MWhs!$B12)</f>
        <v>#REF!</v>
      </c>
      <c r="K12" s="56" t="e">
        <f>SUMIFS(#REF!,#REF!,MWhs!K$4,#REF!,MWhs!$B12)</f>
        <v>#REF!</v>
      </c>
      <c r="L12" s="56" t="e">
        <f>SUMIFS(#REF!,#REF!,MWhs!L$4,#REF!,MWhs!$B12)</f>
        <v>#REF!</v>
      </c>
      <c r="M12" s="56" t="e">
        <f>SUMIFS(#REF!,#REF!,MWhs!M$4,#REF!,MWhs!$B12)</f>
        <v>#REF!</v>
      </c>
      <c r="N12" s="56" t="e">
        <f>SUMIFS(#REF!,#REF!,MWhs!N$4,#REF!,MWhs!$B12)</f>
        <v>#REF!</v>
      </c>
      <c r="O12" s="56" t="e">
        <f>SUMIFS(#REF!,#REF!,MWhs!O$4,#REF!,MWhs!$B12)</f>
        <v>#REF!</v>
      </c>
      <c r="P12" s="56" t="e">
        <f>SUMIFS(#REF!,#REF!,MWhs!P$4,#REF!,MWhs!$B12)</f>
        <v>#REF!</v>
      </c>
      <c r="Q12" s="56" t="e">
        <f>SUMIFS(#REF!,#REF!,MWhs!Q$4,#REF!,MWhs!$B12)</f>
        <v>#REF!</v>
      </c>
      <c r="R12" s="56" t="e">
        <f>SUMIFS(#REF!,#REF!,MWhs!R$4,#REF!,MWhs!$B12)</f>
        <v>#REF!</v>
      </c>
      <c r="S12" s="56" t="e">
        <f>SUMIFS(#REF!,#REF!,MWhs!S$4,#REF!,MWhs!$B12)</f>
        <v>#REF!</v>
      </c>
      <c r="T12" s="56" t="e">
        <f>SUMIFS(#REF!,#REF!,MWhs!T$4,#REF!,MWhs!$B12)</f>
        <v>#REF!</v>
      </c>
      <c r="U12" s="56" t="e">
        <f>SUMIFS(#REF!,#REF!,MWhs!U$4,#REF!,MWhs!$B12)</f>
        <v>#REF!</v>
      </c>
      <c r="V12" s="56" t="e">
        <f>SUMIFS(#REF!,#REF!,MWhs!V$4,#REF!,MWhs!$B12)</f>
        <v>#REF!</v>
      </c>
      <c r="W12" s="56" t="e">
        <f>SUMIFS(#REF!,#REF!,MWhs!W$4,#REF!,MWhs!$B12)</f>
        <v>#REF!</v>
      </c>
      <c r="X12" s="56" t="e">
        <f>SUMIFS(#REF!,#REF!,MWhs!X$4,#REF!,MWhs!$B12)</f>
        <v>#REF!</v>
      </c>
      <c r="Y12" s="56" t="e">
        <f>SUMIFS(#REF!,#REF!,MWhs!Y$4,#REF!,MWhs!$B12)</f>
        <v>#REF!</v>
      </c>
      <c r="Z12" s="56" t="e">
        <f>SUMIFS(#REF!,#REF!,MWhs!Z$4,#REF!,MWhs!$B12)</f>
        <v>#REF!</v>
      </c>
      <c r="AA12" s="56" t="e">
        <f>SUMIFS(#REF!,#REF!,MWhs!AA$4,#REF!,MWhs!$B12)</f>
        <v>#REF!</v>
      </c>
      <c r="AB12" s="56" t="e">
        <f>SUMIFS(#REF!,#REF!,MWhs!AB$4,#REF!,MWhs!$B12)</f>
        <v>#REF!</v>
      </c>
      <c r="AC12" s="56" t="e">
        <f>SUMIFS(#REF!,#REF!,MWhs!AC$4,#REF!,MWhs!$B12)</f>
        <v>#REF!</v>
      </c>
      <c r="AD12" s="3" t="e">
        <f t="shared" si="2"/>
        <v>#REF!</v>
      </c>
    </row>
    <row r="13" spans="1:30" x14ac:dyDescent="0.35">
      <c r="C13" s="56" t="e">
        <f>SUMIFS(#REF!,#REF!,MWhs!C$4,#REF!,MWhs!$B13)</f>
        <v>#REF!</v>
      </c>
      <c r="D13" s="56" t="e">
        <f>SUMIFS(#REF!,#REF!,MWhs!D$4,#REF!,MWhs!$B13)</f>
        <v>#REF!</v>
      </c>
      <c r="E13" s="56" t="e">
        <f>SUMIFS(#REF!,#REF!,MWhs!E$4,#REF!,MWhs!$B13)</f>
        <v>#REF!</v>
      </c>
      <c r="F13" s="56" t="e">
        <f>SUMIFS(#REF!,#REF!,MWhs!F$4,#REF!,MWhs!$B13)</f>
        <v>#REF!</v>
      </c>
      <c r="G13" s="56" t="e">
        <f>SUMIFS(#REF!,#REF!,MWhs!G$4,#REF!,MWhs!$B13)</f>
        <v>#REF!</v>
      </c>
      <c r="H13" s="56" t="e">
        <f>SUMIFS(#REF!,#REF!,MWhs!H$4,#REF!,MWhs!$B13)</f>
        <v>#REF!</v>
      </c>
      <c r="I13" s="56" t="e">
        <f>SUMIFS(#REF!,#REF!,MWhs!I$4,#REF!,MWhs!$B13)</f>
        <v>#REF!</v>
      </c>
      <c r="J13" s="56" t="e">
        <f>SUMIFS(#REF!,#REF!,MWhs!J$4,#REF!,MWhs!$B13)</f>
        <v>#REF!</v>
      </c>
      <c r="K13" s="56" t="e">
        <f>SUMIFS(#REF!,#REF!,MWhs!K$4,#REF!,MWhs!$B13)</f>
        <v>#REF!</v>
      </c>
      <c r="L13" s="56" t="e">
        <f>SUMIFS(#REF!,#REF!,MWhs!L$4,#REF!,MWhs!$B13)</f>
        <v>#REF!</v>
      </c>
      <c r="M13" s="56" t="e">
        <f>SUMIFS(#REF!,#REF!,MWhs!M$4,#REF!,MWhs!$B13)</f>
        <v>#REF!</v>
      </c>
      <c r="N13" s="56" t="e">
        <f>SUMIFS(#REF!,#REF!,MWhs!N$4,#REF!,MWhs!$B13)</f>
        <v>#REF!</v>
      </c>
      <c r="O13" s="56" t="e">
        <f>SUMIFS(#REF!,#REF!,MWhs!O$4,#REF!,MWhs!$B13)</f>
        <v>#REF!</v>
      </c>
      <c r="P13" s="56" t="e">
        <f>SUMIFS(#REF!,#REF!,MWhs!P$4,#REF!,MWhs!$B13)</f>
        <v>#REF!</v>
      </c>
      <c r="Q13" s="56" t="e">
        <f>SUMIFS(#REF!,#REF!,MWhs!Q$4,#REF!,MWhs!$B13)</f>
        <v>#REF!</v>
      </c>
      <c r="R13" s="56" t="e">
        <f>SUMIFS(#REF!,#REF!,MWhs!R$4,#REF!,MWhs!$B13)</f>
        <v>#REF!</v>
      </c>
      <c r="S13" s="56" t="e">
        <f>SUMIFS(#REF!,#REF!,MWhs!S$4,#REF!,MWhs!$B13)</f>
        <v>#REF!</v>
      </c>
      <c r="T13" s="56" t="e">
        <f>SUMIFS(#REF!,#REF!,MWhs!T$4,#REF!,MWhs!$B13)</f>
        <v>#REF!</v>
      </c>
      <c r="U13" s="56" t="e">
        <f>SUMIFS(#REF!,#REF!,MWhs!U$4,#REF!,MWhs!$B13)</f>
        <v>#REF!</v>
      </c>
      <c r="V13" s="56" t="e">
        <f>SUMIFS(#REF!,#REF!,MWhs!V$4,#REF!,MWhs!$B13)</f>
        <v>#REF!</v>
      </c>
      <c r="W13" s="56" t="e">
        <f>SUMIFS(#REF!,#REF!,MWhs!W$4,#REF!,MWhs!$B13)</f>
        <v>#REF!</v>
      </c>
      <c r="X13" s="56" t="e">
        <f>SUMIFS(#REF!,#REF!,MWhs!X$4,#REF!,MWhs!$B13)</f>
        <v>#REF!</v>
      </c>
      <c r="Y13" s="56" t="e">
        <f>SUMIFS(#REF!,#REF!,MWhs!Y$4,#REF!,MWhs!$B13)</f>
        <v>#REF!</v>
      </c>
      <c r="Z13" s="56" t="e">
        <f>SUMIFS(#REF!,#REF!,MWhs!Z$4,#REF!,MWhs!$B13)</f>
        <v>#REF!</v>
      </c>
      <c r="AA13" s="56" t="e">
        <f>SUMIFS(#REF!,#REF!,MWhs!AA$4,#REF!,MWhs!$B13)</f>
        <v>#REF!</v>
      </c>
      <c r="AB13" s="56" t="e">
        <f>SUMIFS(#REF!,#REF!,MWhs!AB$4,#REF!,MWhs!$B13)</f>
        <v>#REF!</v>
      </c>
      <c r="AC13" s="56" t="e">
        <f>SUMIFS(#REF!,#REF!,MWhs!AC$4,#REF!,MWhs!$B13)</f>
        <v>#REF!</v>
      </c>
      <c r="AD13" s="3" t="e">
        <f t="shared" si="2"/>
        <v>#REF!</v>
      </c>
    </row>
    <row r="14" spans="1:30" x14ac:dyDescent="0.35">
      <c r="C14" s="56" t="e">
        <f>SUMIFS(#REF!,#REF!,MWhs!C$4,#REF!,MWhs!$B14)</f>
        <v>#REF!</v>
      </c>
      <c r="D14" s="56" t="e">
        <f>SUMIFS(#REF!,#REF!,MWhs!D$4,#REF!,MWhs!$B14)</f>
        <v>#REF!</v>
      </c>
      <c r="E14" s="56" t="e">
        <f>SUMIFS(#REF!,#REF!,MWhs!E$4,#REF!,MWhs!$B14)</f>
        <v>#REF!</v>
      </c>
      <c r="F14" s="56" t="e">
        <f>SUMIFS(#REF!,#REF!,MWhs!F$4,#REF!,MWhs!$B14)</f>
        <v>#REF!</v>
      </c>
      <c r="G14" s="56" t="e">
        <f>SUMIFS(#REF!,#REF!,MWhs!G$4,#REF!,MWhs!$B14)</f>
        <v>#REF!</v>
      </c>
      <c r="H14" s="56" t="e">
        <f>SUMIFS(#REF!,#REF!,MWhs!H$4,#REF!,MWhs!$B14)</f>
        <v>#REF!</v>
      </c>
      <c r="I14" s="56" t="e">
        <f>SUMIFS(#REF!,#REF!,MWhs!I$4,#REF!,MWhs!$B14)</f>
        <v>#REF!</v>
      </c>
      <c r="J14" s="56" t="e">
        <f>SUMIFS(#REF!,#REF!,MWhs!J$4,#REF!,MWhs!$B14)</f>
        <v>#REF!</v>
      </c>
      <c r="K14" s="56" t="e">
        <f>SUMIFS(#REF!,#REF!,MWhs!K$4,#REF!,MWhs!$B14)</f>
        <v>#REF!</v>
      </c>
      <c r="L14" s="56" t="e">
        <f>SUMIFS(#REF!,#REF!,MWhs!L$4,#REF!,MWhs!$B14)</f>
        <v>#REF!</v>
      </c>
      <c r="M14" s="56" t="e">
        <f>SUMIFS(#REF!,#REF!,MWhs!M$4,#REF!,MWhs!$B14)</f>
        <v>#REF!</v>
      </c>
      <c r="N14" s="56" t="e">
        <f>SUMIFS(#REF!,#REF!,MWhs!N$4,#REF!,MWhs!$B14)</f>
        <v>#REF!</v>
      </c>
      <c r="O14" s="56" t="e">
        <f>SUMIFS(#REF!,#REF!,MWhs!O$4,#REF!,MWhs!$B14)</f>
        <v>#REF!</v>
      </c>
      <c r="P14" s="56" t="e">
        <f>SUMIFS(#REF!,#REF!,MWhs!P$4,#REF!,MWhs!$B14)</f>
        <v>#REF!</v>
      </c>
      <c r="Q14" s="56" t="e">
        <f>SUMIFS(#REF!,#REF!,MWhs!Q$4,#REF!,MWhs!$B14)</f>
        <v>#REF!</v>
      </c>
      <c r="R14" s="56" t="e">
        <f>SUMIFS(#REF!,#REF!,MWhs!R$4,#REF!,MWhs!$B14)</f>
        <v>#REF!</v>
      </c>
      <c r="S14" s="56" t="e">
        <f>SUMIFS(#REF!,#REF!,MWhs!S$4,#REF!,MWhs!$B14)</f>
        <v>#REF!</v>
      </c>
      <c r="T14" s="56" t="e">
        <f>SUMIFS(#REF!,#REF!,MWhs!T$4,#REF!,MWhs!$B14)</f>
        <v>#REF!</v>
      </c>
      <c r="U14" s="56" t="e">
        <f>SUMIFS(#REF!,#REF!,MWhs!U$4,#REF!,MWhs!$B14)</f>
        <v>#REF!</v>
      </c>
      <c r="V14" s="56" t="e">
        <f>SUMIFS(#REF!,#REF!,MWhs!V$4,#REF!,MWhs!$B14)</f>
        <v>#REF!</v>
      </c>
      <c r="W14" s="56" t="e">
        <f>SUMIFS(#REF!,#REF!,MWhs!W$4,#REF!,MWhs!$B14)</f>
        <v>#REF!</v>
      </c>
      <c r="X14" s="56" t="e">
        <f>SUMIFS(#REF!,#REF!,MWhs!X$4,#REF!,MWhs!$B14)</f>
        <v>#REF!</v>
      </c>
      <c r="Y14" s="56" t="e">
        <f>SUMIFS(#REF!,#REF!,MWhs!Y$4,#REF!,MWhs!$B14)</f>
        <v>#REF!</v>
      </c>
      <c r="Z14" s="56" t="e">
        <f>SUMIFS(#REF!,#REF!,MWhs!Z$4,#REF!,MWhs!$B14)</f>
        <v>#REF!</v>
      </c>
      <c r="AA14" s="56" t="e">
        <f>SUMIFS(#REF!,#REF!,MWhs!AA$4,#REF!,MWhs!$B14)</f>
        <v>#REF!</v>
      </c>
      <c r="AB14" s="56" t="e">
        <f>SUMIFS(#REF!,#REF!,MWhs!AB$4,#REF!,MWhs!$B14)</f>
        <v>#REF!</v>
      </c>
      <c r="AC14" s="56" t="e">
        <f>SUMIFS(#REF!,#REF!,MWhs!AC$4,#REF!,MWhs!$B14)</f>
        <v>#REF!</v>
      </c>
      <c r="AD14" s="3" t="e">
        <f t="shared" si="2"/>
        <v>#REF!</v>
      </c>
    </row>
    <row r="15" spans="1:30" x14ac:dyDescent="0.35">
      <c r="C15" s="56" t="e">
        <f>SUMIFS(#REF!,#REF!,MWhs!C$4,#REF!,MWhs!$B15)</f>
        <v>#REF!</v>
      </c>
      <c r="D15" s="56" t="e">
        <f>SUMIFS(#REF!,#REF!,MWhs!D$4,#REF!,MWhs!$B15)</f>
        <v>#REF!</v>
      </c>
      <c r="E15" s="56" t="e">
        <f>SUMIFS(#REF!,#REF!,MWhs!E$4,#REF!,MWhs!$B15)</f>
        <v>#REF!</v>
      </c>
      <c r="F15" s="56" t="e">
        <f>SUMIFS(#REF!,#REF!,MWhs!F$4,#REF!,MWhs!$B15)</f>
        <v>#REF!</v>
      </c>
      <c r="G15" s="56" t="e">
        <f>SUMIFS(#REF!,#REF!,MWhs!G$4,#REF!,MWhs!$B15)</f>
        <v>#REF!</v>
      </c>
      <c r="H15" s="56" t="e">
        <f>SUMIFS(#REF!,#REF!,MWhs!H$4,#REF!,MWhs!$B15)</f>
        <v>#REF!</v>
      </c>
      <c r="I15" s="56" t="e">
        <f>SUMIFS(#REF!,#REF!,MWhs!I$4,#REF!,MWhs!$B15)</f>
        <v>#REF!</v>
      </c>
      <c r="J15" s="56" t="e">
        <f>SUMIFS(#REF!,#REF!,MWhs!J$4,#REF!,MWhs!$B15)</f>
        <v>#REF!</v>
      </c>
      <c r="K15" s="56" t="e">
        <f>SUMIFS(#REF!,#REF!,MWhs!K$4,#REF!,MWhs!$B15)</f>
        <v>#REF!</v>
      </c>
      <c r="L15" s="56" t="e">
        <f>SUMIFS(#REF!,#REF!,MWhs!L$4,#REF!,MWhs!$B15)</f>
        <v>#REF!</v>
      </c>
      <c r="M15" s="56" t="e">
        <f>SUMIFS(#REF!,#REF!,MWhs!M$4,#REF!,MWhs!$B15)</f>
        <v>#REF!</v>
      </c>
      <c r="N15" s="56" t="e">
        <f>SUMIFS(#REF!,#REF!,MWhs!N$4,#REF!,MWhs!$B15)</f>
        <v>#REF!</v>
      </c>
      <c r="O15" s="56" t="e">
        <f>SUMIFS(#REF!,#REF!,MWhs!O$4,#REF!,MWhs!$B15)</f>
        <v>#REF!</v>
      </c>
      <c r="P15" s="56" t="e">
        <f>SUMIFS(#REF!,#REF!,MWhs!P$4,#REF!,MWhs!$B15)</f>
        <v>#REF!</v>
      </c>
      <c r="Q15" s="56" t="e">
        <f>SUMIFS(#REF!,#REF!,MWhs!Q$4,#REF!,MWhs!$B15)</f>
        <v>#REF!</v>
      </c>
      <c r="R15" s="56" t="e">
        <f>SUMIFS(#REF!,#REF!,MWhs!R$4,#REF!,MWhs!$B15)</f>
        <v>#REF!</v>
      </c>
      <c r="S15" s="56" t="e">
        <f>SUMIFS(#REF!,#REF!,MWhs!S$4,#REF!,MWhs!$B15)</f>
        <v>#REF!</v>
      </c>
      <c r="T15" s="56" t="e">
        <f>SUMIFS(#REF!,#REF!,MWhs!T$4,#REF!,MWhs!$B15)</f>
        <v>#REF!</v>
      </c>
      <c r="U15" s="56" t="e">
        <f>SUMIFS(#REF!,#REF!,MWhs!U$4,#REF!,MWhs!$B15)</f>
        <v>#REF!</v>
      </c>
      <c r="V15" s="56" t="e">
        <f>SUMIFS(#REF!,#REF!,MWhs!V$4,#REF!,MWhs!$B15)</f>
        <v>#REF!</v>
      </c>
      <c r="W15" s="56" t="e">
        <f>SUMIFS(#REF!,#REF!,MWhs!W$4,#REF!,MWhs!$B15)</f>
        <v>#REF!</v>
      </c>
      <c r="X15" s="56" t="e">
        <f>SUMIFS(#REF!,#REF!,MWhs!X$4,#REF!,MWhs!$B15)</f>
        <v>#REF!</v>
      </c>
      <c r="Y15" s="56" t="e">
        <f>SUMIFS(#REF!,#REF!,MWhs!Y$4,#REF!,MWhs!$B15)</f>
        <v>#REF!</v>
      </c>
      <c r="Z15" s="56" t="e">
        <f>SUMIFS(#REF!,#REF!,MWhs!Z$4,#REF!,MWhs!$B15)</f>
        <v>#REF!</v>
      </c>
      <c r="AA15" s="56" t="e">
        <f>SUMIFS(#REF!,#REF!,MWhs!AA$4,#REF!,MWhs!$B15)</f>
        <v>#REF!</v>
      </c>
      <c r="AB15" s="56" t="e">
        <f>SUMIFS(#REF!,#REF!,MWhs!AB$4,#REF!,MWhs!$B15)</f>
        <v>#REF!</v>
      </c>
      <c r="AC15" s="56" t="e">
        <f>SUMIFS(#REF!,#REF!,MWhs!AC$4,#REF!,MWhs!$B15)</f>
        <v>#REF!</v>
      </c>
      <c r="AD15" s="3" t="e">
        <f t="shared" si="2"/>
        <v>#REF!</v>
      </c>
    </row>
    <row r="16" spans="1:30" hidden="1" x14ac:dyDescent="0.35">
      <c r="C16" s="56" t="e">
        <f>SUMIFS(#REF!,#REF!,MWhs!C$4,#REF!,MWhs!$B16)</f>
        <v>#REF!</v>
      </c>
      <c r="D16" s="56" t="e">
        <f>SUMIFS(#REF!,#REF!,MWhs!D$4,#REF!,MWhs!$B16)</f>
        <v>#REF!</v>
      </c>
      <c r="E16" s="56" t="e">
        <f>SUMIFS(#REF!,#REF!,MWhs!E$4,#REF!,MWhs!$B16)</f>
        <v>#REF!</v>
      </c>
      <c r="F16" s="56" t="e">
        <f>SUMIFS(#REF!,#REF!,MWhs!F$4,#REF!,MWhs!$B16)</f>
        <v>#REF!</v>
      </c>
      <c r="G16" s="56" t="e">
        <f>SUMIFS(#REF!,#REF!,MWhs!G$4,#REF!,MWhs!$B16)</f>
        <v>#REF!</v>
      </c>
      <c r="H16" s="56" t="e">
        <f>SUMIFS(#REF!,#REF!,MWhs!H$4,#REF!,MWhs!$B16)</f>
        <v>#REF!</v>
      </c>
      <c r="I16" s="56" t="e">
        <f>SUMIFS(#REF!,#REF!,MWhs!I$4,#REF!,MWhs!$B16)</f>
        <v>#REF!</v>
      </c>
      <c r="J16" s="56" t="e">
        <f>SUMIFS(#REF!,#REF!,MWhs!J$4,#REF!,MWhs!$B16)</f>
        <v>#REF!</v>
      </c>
      <c r="K16" s="56" t="e">
        <f>SUMIFS(#REF!,#REF!,MWhs!K$4,#REF!,MWhs!$B16)</f>
        <v>#REF!</v>
      </c>
      <c r="L16" s="56" t="e">
        <f>SUMIFS(#REF!,#REF!,MWhs!L$4,#REF!,MWhs!$B16)</f>
        <v>#REF!</v>
      </c>
      <c r="M16" s="56" t="e">
        <f>SUMIFS(#REF!,#REF!,MWhs!M$4,#REF!,MWhs!$B16)</f>
        <v>#REF!</v>
      </c>
      <c r="N16" s="56" t="e">
        <f>SUMIFS(#REF!,#REF!,MWhs!N$4,#REF!,MWhs!$B16)</f>
        <v>#REF!</v>
      </c>
      <c r="O16" s="56" t="e">
        <f>SUMIFS(#REF!,#REF!,MWhs!O$4,#REF!,MWhs!$B16)</f>
        <v>#REF!</v>
      </c>
      <c r="P16" s="56" t="e">
        <f>SUMIFS(#REF!,#REF!,MWhs!P$4,#REF!,MWhs!$B16)</f>
        <v>#REF!</v>
      </c>
      <c r="Q16" s="56" t="e">
        <f>SUMIFS(#REF!,#REF!,MWhs!Q$4,#REF!,MWhs!$B16)</f>
        <v>#REF!</v>
      </c>
      <c r="R16" s="56" t="e">
        <f>SUMIFS(#REF!,#REF!,MWhs!R$4,#REF!,MWhs!$B16)</f>
        <v>#REF!</v>
      </c>
      <c r="S16" s="56" t="e">
        <f>SUMIFS(#REF!,#REF!,MWhs!S$4,#REF!,MWhs!$B16)</f>
        <v>#REF!</v>
      </c>
      <c r="T16" s="56" t="e">
        <f>SUMIFS(#REF!,#REF!,MWhs!T$4,#REF!,MWhs!$B16)</f>
        <v>#REF!</v>
      </c>
      <c r="U16" s="56" t="e">
        <f>SUMIFS(#REF!,#REF!,MWhs!U$4,#REF!,MWhs!$B16)</f>
        <v>#REF!</v>
      </c>
      <c r="V16" s="56" t="e">
        <f>SUMIFS(#REF!,#REF!,MWhs!V$4,#REF!,MWhs!$B16)</f>
        <v>#REF!</v>
      </c>
      <c r="W16" s="56" t="e">
        <f>SUMIFS(#REF!,#REF!,MWhs!W$4,#REF!,MWhs!$B16)</f>
        <v>#REF!</v>
      </c>
      <c r="X16" s="56" t="e">
        <f>SUMIFS(#REF!,#REF!,MWhs!X$4,#REF!,MWhs!$B16)</f>
        <v>#REF!</v>
      </c>
      <c r="Y16" s="56" t="e">
        <f>SUMIFS(#REF!,#REF!,MWhs!Y$4,#REF!,MWhs!$B16)</f>
        <v>#REF!</v>
      </c>
      <c r="Z16" s="56" t="e">
        <f>SUMIFS(#REF!,#REF!,MWhs!Z$4,#REF!,MWhs!$B16)</f>
        <v>#REF!</v>
      </c>
      <c r="AA16" s="56" t="e">
        <f>SUMIFS(#REF!,#REF!,MWhs!AA$4,#REF!,MWhs!$B16)</f>
        <v>#REF!</v>
      </c>
      <c r="AB16" s="56" t="e">
        <f>SUMIFS(#REF!,#REF!,MWhs!AB$4,#REF!,MWhs!$B16)</f>
        <v>#REF!</v>
      </c>
      <c r="AC16" s="56" t="e">
        <f>SUMIFS(#REF!,#REF!,MWhs!AC$4,#REF!,MWhs!$B16)</f>
        <v>#REF!</v>
      </c>
      <c r="AD16" s="3" t="e">
        <f t="shared" si="2"/>
        <v>#REF!</v>
      </c>
    </row>
    <row r="17" spans="3:30" hidden="1" x14ac:dyDescent="0.35">
      <c r="C17" s="56" t="e">
        <f>SUMIFS(#REF!,#REF!,MWhs!C$4,#REF!,MWhs!$B17)</f>
        <v>#REF!</v>
      </c>
      <c r="D17" s="56" t="e">
        <f>SUMIFS(#REF!,#REF!,MWhs!D$4,#REF!,MWhs!$B17)</f>
        <v>#REF!</v>
      </c>
      <c r="E17" s="56" t="e">
        <f>SUMIFS(#REF!,#REF!,MWhs!E$4,#REF!,MWhs!$B17)</f>
        <v>#REF!</v>
      </c>
      <c r="F17" s="56" t="e">
        <f>SUMIFS(#REF!,#REF!,MWhs!F$4,#REF!,MWhs!$B17)</f>
        <v>#REF!</v>
      </c>
      <c r="G17" s="56" t="e">
        <f>SUMIFS(#REF!,#REF!,MWhs!G$4,#REF!,MWhs!$B17)</f>
        <v>#REF!</v>
      </c>
      <c r="H17" s="56" t="e">
        <f>SUMIFS(#REF!,#REF!,MWhs!H$4,#REF!,MWhs!$B17)</f>
        <v>#REF!</v>
      </c>
      <c r="I17" s="56" t="e">
        <f>SUMIFS(#REF!,#REF!,MWhs!I$4,#REF!,MWhs!$B17)</f>
        <v>#REF!</v>
      </c>
      <c r="J17" s="56" t="e">
        <f>SUMIFS(#REF!,#REF!,MWhs!J$4,#REF!,MWhs!$B17)</f>
        <v>#REF!</v>
      </c>
      <c r="K17" s="56" t="e">
        <f>SUMIFS(#REF!,#REF!,MWhs!K$4,#REF!,MWhs!$B17)</f>
        <v>#REF!</v>
      </c>
      <c r="L17" s="56" t="e">
        <f>SUMIFS(#REF!,#REF!,MWhs!L$4,#REF!,MWhs!$B17)</f>
        <v>#REF!</v>
      </c>
      <c r="M17" s="56" t="e">
        <f>SUMIFS(#REF!,#REF!,MWhs!M$4,#REF!,MWhs!$B17)</f>
        <v>#REF!</v>
      </c>
      <c r="N17" s="56" t="e">
        <f>SUMIFS(#REF!,#REF!,MWhs!N$4,#REF!,MWhs!$B17)</f>
        <v>#REF!</v>
      </c>
      <c r="O17" s="56" t="e">
        <f>SUMIFS(#REF!,#REF!,MWhs!O$4,#REF!,MWhs!$B17)</f>
        <v>#REF!</v>
      </c>
      <c r="P17" s="56" t="e">
        <f>SUMIFS(#REF!,#REF!,MWhs!P$4,#REF!,MWhs!$B17)</f>
        <v>#REF!</v>
      </c>
      <c r="Q17" s="56" t="e">
        <f>SUMIFS(#REF!,#REF!,MWhs!Q$4,#REF!,MWhs!$B17)</f>
        <v>#REF!</v>
      </c>
      <c r="R17" s="56" t="e">
        <f>SUMIFS(#REF!,#REF!,MWhs!R$4,#REF!,MWhs!$B17)</f>
        <v>#REF!</v>
      </c>
      <c r="S17" s="56" t="e">
        <f>SUMIFS(#REF!,#REF!,MWhs!S$4,#REF!,MWhs!$B17)</f>
        <v>#REF!</v>
      </c>
      <c r="T17" s="56" t="e">
        <f>SUMIFS(#REF!,#REF!,MWhs!T$4,#REF!,MWhs!$B17)</f>
        <v>#REF!</v>
      </c>
      <c r="U17" s="56" t="e">
        <f>SUMIFS(#REF!,#REF!,MWhs!U$4,#REF!,MWhs!$B17)</f>
        <v>#REF!</v>
      </c>
      <c r="V17" s="56" t="e">
        <f>SUMIFS(#REF!,#REF!,MWhs!V$4,#REF!,MWhs!$B17)</f>
        <v>#REF!</v>
      </c>
      <c r="W17" s="56" t="e">
        <f>SUMIFS(#REF!,#REF!,MWhs!W$4,#REF!,MWhs!$B17)</f>
        <v>#REF!</v>
      </c>
      <c r="X17" s="56" t="e">
        <f>SUMIFS(#REF!,#REF!,MWhs!X$4,#REF!,MWhs!$B17)</f>
        <v>#REF!</v>
      </c>
      <c r="Y17" s="56" t="e">
        <f>SUMIFS(#REF!,#REF!,MWhs!Y$4,#REF!,MWhs!$B17)</f>
        <v>#REF!</v>
      </c>
      <c r="Z17" s="56" t="e">
        <f>SUMIFS(#REF!,#REF!,MWhs!Z$4,#REF!,MWhs!$B17)</f>
        <v>#REF!</v>
      </c>
      <c r="AA17" s="56" t="e">
        <f>SUMIFS(#REF!,#REF!,MWhs!AA$4,#REF!,MWhs!$B17)</f>
        <v>#REF!</v>
      </c>
      <c r="AB17" s="56" t="e">
        <f>SUMIFS(#REF!,#REF!,MWhs!AB$4,#REF!,MWhs!$B17)</f>
        <v>#REF!</v>
      </c>
      <c r="AC17" s="56" t="e">
        <f>SUMIFS(#REF!,#REF!,MWhs!AC$4,#REF!,MWhs!$B17)</f>
        <v>#REF!</v>
      </c>
      <c r="AD17" s="3" t="e">
        <f t="shared" si="2"/>
        <v>#REF!</v>
      </c>
    </row>
    <row r="18" spans="3:30" hidden="1" x14ac:dyDescent="0.35">
      <c r="C18" s="56" t="e">
        <f>SUMIFS(#REF!,#REF!,MWhs!C$4,#REF!,MWhs!$B18)</f>
        <v>#REF!</v>
      </c>
      <c r="D18" s="56" t="e">
        <f>SUMIFS(#REF!,#REF!,MWhs!D$4,#REF!,MWhs!$B18)</f>
        <v>#REF!</v>
      </c>
      <c r="E18" s="56" t="e">
        <f>SUMIFS(#REF!,#REF!,MWhs!E$4,#REF!,MWhs!$B18)</f>
        <v>#REF!</v>
      </c>
      <c r="F18" s="56" t="e">
        <f>SUMIFS(#REF!,#REF!,MWhs!F$4,#REF!,MWhs!$B18)</f>
        <v>#REF!</v>
      </c>
      <c r="G18" s="56" t="e">
        <f>SUMIFS(#REF!,#REF!,MWhs!G$4,#REF!,MWhs!$B18)</f>
        <v>#REF!</v>
      </c>
      <c r="H18" s="56" t="e">
        <f>SUMIFS(#REF!,#REF!,MWhs!H$4,#REF!,MWhs!$B18)</f>
        <v>#REF!</v>
      </c>
      <c r="I18" s="56" t="e">
        <f>SUMIFS(#REF!,#REF!,MWhs!I$4,#REF!,MWhs!$B18)</f>
        <v>#REF!</v>
      </c>
      <c r="J18" s="56" t="e">
        <f>SUMIFS(#REF!,#REF!,MWhs!J$4,#REF!,MWhs!$B18)</f>
        <v>#REF!</v>
      </c>
      <c r="K18" s="56" t="e">
        <f>SUMIFS(#REF!,#REF!,MWhs!K$4,#REF!,MWhs!$B18)</f>
        <v>#REF!</v>
      </c>
      <c r="L18" s="56" t="e">
        <f>SUMIFS(#REF!,#REF!,MWhs!L$4,#REF!,MWhs!$B18)</f>
        <v>#REF!</v>
      </c>
      <c r="M18" s="56" t="e">
        <f>SUMIFS(#REF!,#REF!,MWhs!M$4,#REF!,MWhs!$B18)</f>
        <v>#REF!</v>
      </c>
      <c r="N18" s="56" t="e">
        <f>SUMIFS(#REF!,#REF!,MWhs!N$4,#REF!,MWhs!$B18)</f>
        <v>#REF!</v>
      </c>
      <c r="O18" s="56" t="e">
        <f>SUMIFS(#REF!,#REF!,MWhs!O$4,#REF!,MWhs!$B18)</f>
        <v>#REF!</v>
      </c>
      <c r="P18" s="56" t="e">
        <f>SUMIFS(#REF!,#REF!,MWhs!P$4,#REF!,MWhs!$B18)</f>
        <v>#REF!</v>
      </c>
      <c r="Q18" s="56" t="e">
        <f>SUMIFS(#REF!,#REF!,MWhs!Q$4,#REF!,MWhs!$B18)</f>
        <v>#REF!</v>
      </c>
      <c r="R18" s="56" t="e">
        <f>SUMIFS(#REF!,#REF!,MWhs!R$4,#REF!,MWhs!$B18)</f>
        <v>#REF!</v>
      </c>
      <c r="S18" s="56" t="e">
        <f>SUMIFS(#REF!,#REF!,MWhs!S$4,#REF!,MWhs!$B18)</f>
        <v>#REF!</v>
      </c>
      <c r="T18" s="56" t="e">
        <f>SUMIFS(#REF!,#REF!,MWhs!T$4,#REF!,MWhs!$B18)</f>
        <v>#REF!</v>
      </c>
      <c r="U18" s="56" t="e">
        <f>SUMIFS(#REF!,#REF!,MWhs!U$4,#REF!,MWhs!$B18)</f>
        <v>#REF!</v>
      </c>
      <c r="V18" s="56" t="e">
        <f>SUMIFS(#REF!,#REF!,MWhs!V$4,#REF!,MWhs!$B18)</f>
        <v>#REF!</v>
      </c>
      <c r="W18" s="56" t="e">
        <f>SUMIFS(#REF!,#REF!,MWhs!W$4,#REF!,MWhs!$B18)</f>
        <v>#REF!</v>
      </c>
      <c r="X18" s="56" t="e">
        <f>SUMIFS(#REF!,#REF!,MWhs!X$4,#REF!,MWhs!$B18)</f>
        <v>#REF!</v>
      </c>
      <c r="Y18" s="56" t="e">
        <f>SUMIFS(#REF!,#REF!,MWhs!Y$4,#REF!,MWhs!$B18)</f>
        <v>#REF!</v>
      </c>
      <c r="Z18" s="56" t="e">
        <f>SUMIFS(#REF!,#REF!,MWhs!Z$4,#REF!,MWhs!$B18)</f>
        <v>#REF!</v>
      </c>
      <c r="AA18" s="56" t="e">
        <f>SUMIFS(#REF!,#REF!,MWhs!AA$4,#REF!,MWhs!$B18)</f>
        <v>#REF!</v>
      </c>
      <c r="AB18" s="56" t="e">
        <f>SUMIFS(#REF!,#REF!,MWhs!AB$4,#REF!,MWhs!$B18)</f>
        <v>#REF!</v>
      </c>
      <c r="AC18" s="56" t="e">
        <f>SUMIFS(#REF!,#REF!,MWhs!AC$4,#REF!,MWhs!$B18)</f>
        <v>#REF!</v>
      </c>
      <c r="AD18" s="3" t="e">
        <f t="shared" si="2"/>
        <v>#REF!</v>
      </c>
    </row>
    <row r="19" spans="3:30" hidden="1" x14ac:dyDescent="0.35">
      <c r="C19" s="56" t="e">
        <f>SUMIFS(#REF!,#REF!,MWhs!C$4,#REF!,MWhs!$B19)</f>
        <v>#REF!</v>
      </c>
      <c r="D19" s="56" t="e">
        <f>SUMIFS(#REF!,#REF!,MWhs!D$4,#REF!,MWhs!$B19)</f>
        <v>#REF!</v>
      </c>
      <c r="E19" s="56" t="e">
        <f>SUMIFS(#REF!,#REF!,MWhs!E$4,#REF!,MWhs!$B19)</f>
        <v>#REF!</v>
      </c>
      <c r="F19" s="56" t="e">
        <f>SUMIFS(#REF!,#REF!,MWhs!F$4,#REF!,MWhs!$B19)</f>
        <v>#REF!</v>
      </c>
      <c r="G19" s="56" t="e">
        <f>SUMIFS(#REF!,#REF!,MWhs!G$4,#REF!,MWhs!$B19)</f>
        <v>#REF!</v>
      </c>
      <c r="H19" s="56" t="e">
        <f>SUMIFS(#REF!,#REF!,MWhs!H$4,#REF!,MWhs!$B19)</f>
        <v>#REF!</v>
      </c>
      <c r="I19" s="56" t="e">
        <f>SUMIFS(#REF!,#REF!,MWhs!I$4,#REF!,MWhs!$B19)</f>
        <v>#REF!</v>
      </c>
      <c r="J19" s="56" t="e">
        <f>SUMIFS(#REF!,#REF!,MWhs!J$4,#REF!,MWhs!$B19)</f>
        <v>#REF!</v>
      </c>
      <c r="K19" s="56" t="e">
        <f>SUMIFS(#REF!,#REF!,MWhs!K$4,#REF!,MWhs!$B19)</f>
        <v>#REF!</v>
      </c>
      <c r="L19" s="56" t="e">
        <f>SUMIFS(#REF!,#REF!,MWhs!L$4,#REF!,MWhs!$B19)</f>
        <v>#REF!</v>
      </c>
      <c r="M19" s="56" t="e">
        <f>SUMIFS(#REF!,#REF!,MWhs!M$4,#REF!,MWhs!$B19)</f>
        <v>#REF!</v>
      </c>
      <c r="N19" s="56" t="e">
        <f>SUMIFS(#REF!,#REF!,MWhs!N$4,#REF!,MWhs!$B19)</f>
        <v>#REF!</v>
      </c>
      <c r="O19" s="56" t="e">
        <f>SUMIFS(#REF!,#REF!,MWhs!O$4,#REF!,MWhs!$B19)</f>
        <v>#REF!</v>
      </c>
      <c r="P19" s="56" t="e">
        <f>SUMIFS(#REF!,#REF!,MWhs!P$4,#REF!,MWhs!$B19)</f>
        <v>#REF!</v>
      </c>
      <c r="Q19" s="56" t="e">
        <f>SUMIFS(#REF!,#REF!,MWhs!Q$4,#REF!,MWhs!$B19)</f>
        <v>#REF!</v>
      </c>
      <c r="R19" s="56" t="e">
        <f>SUMIFS(#REF!,#REF!,MWhs!R$4,#REF!,MWhs!$B19)</f>
        <v>#REF!</v>
      </c>
      <c r="S19" s="56" t="e">
        <f>SUMIFS(#REF!,#REF!,MWhs!S$4,#REF!,MWhs!$B19)</f>
        <v>#REF!</v>
      </c>
      <c r="T19" s="56" t="e">
        <f>SUMIFS(#REF!,#REF!,MWhs!T$4,#REF!,MWhs!$B19)</f>
        <v>#REF!</v>
      </c>
      <c r="U19" s="56" t="e">
        <f>SUMIFS(#REF!,#REF!,MWhs!U$4,#REF!,MWhs!$B19)</f>
        <v>#REF!</v>
      </c>
      <c r="V19" s="56" t="e">
        <f>SUMIFS(#REF!,#REF!,MWhs!V$4,#REF!,MWhs!$B19)</f>
        <v>#REF!</v>
      </c>
      <c r="W19" s="56" t="e">
        <f>SUMIFS(#REF!,#REF!,MWhs!W$4,#REF!,MWhs!$B19)</f>
        <v>#REF!</v>
      </c>
      <c r="X19" s="56" t="e">
        <f>SUMIFS(#REF!,#REF!,MWhs!X$4,#REF!,MWhs!$B19)</f>
        <v>#REF!</v>
      </c>
      <c r="Y19" s="56" t="e">
        <f>SUMIFS(#REF!,#REF!,MWhs!Y$4,#REF!,MWhs!$B19)</f>
        <v>#REF!</v>
      </c>
      <c r="Z19" s="56" t="e">
        <f>SUMIFS(#REF!,#REF!,MWhs!Z$4,#REF!,MWhs!$B19)</f>
        <v>#REF!</v>
      </c>
      <c r="AA19" s="56" t="e">
        <f>SUMIFS(#REF!,#REF!,MWhs!AA$4,#REF!,MWhs!$B19)</f>
        <v>#REF!</v>
      </c>
      <c r="AB19" s="56" t="e">
        <f>SUMIFS(#REF!,#REF!,MWhs!AB$4,#REF!,MWhs!$B19)</f>
        <v>#REF!</v>
      </c>
      <c r="AC19" s="56" t="e">
        <f>SUMIFS(#REF!,#REF!,MWhs!AC$4,#REF!,MWhs!$B19)</f>
        <v>#REF!</v>
      </c>
      <c r="AD19" s="3" t="e">
        <f t="shared" si="2"/>
        <v>#REF!</v>
      </c>
    </row>
    <row r="20" spans="3:30" x14ac:dyDescent="0.35">
      <c r="C20" s="56" t="e">
        <f>SUMIFS(#REF!,#REF!,MWhs!C$4,#REF!,MWhs!$B20)</f>
        <v>#REF!</v>
      </c>
      <c r="D20" s="56" t="e">
        <f>SUMIFS(#REF!,#REF!,MWhs!D$4,#REF!,MWhs!$B20)</f>
        <v>#REF!</v>
      </c>
      <c r="E20" s="56" t="e">
        <f>SUMIFS(#REF!,#REF!,MWhs!E$4,#REF!,MWhs!$B20)</f>
        <v>#REF!</v>
      </c>
      <c r="F20" s="56" t="e">
        <f>SUMIFS(#REF!,#REF!,MWhs!F$4,#REF!,MWhs!$B20)</f>
        <v>#REF!</v>
      </c>
      <c r="G20" s="56" t="e">
        <f>SUMIFS(#REF!,#REF!,MWhs!G$4,#REF!,MWhs!$B20)</f>
        <v>#REF!</v>
      </c>
      <c r="H20" s="56" t="e">
        <f>SUMIFS(#REF!,#REF!,MWhs!H$4,#REF!,MWhs!$B20)</f>
        <v>#REF!</v>
      </c>
      <c r="I20" s="56" t="e">
        <f>SUMIFS(#REF!,#REF!,MWhs!I$4,#REF!,MWhs!$B20)</f>
        <v>#REF!</v>
      </c>
      <c r="J20" s="56" t="e">
        <f>SUMIFS(#REF!,#REF!,MWhs!J$4,#REF!,MWhs!$B20)</f>
        <v>#REF!</v>
      </c>
      <c r="K20" s="56" t="e">
        <f>SUMIFS(#REF!,#REF!,MWhs!K$4,#REF!,MWhs!$B20)</f>
        <v>#REF!</v>
      </c>
      <c r="L20" s="56" t="e">
        <f>SUMIFS(#REF!,#REF!,MWhs!L$4,#REF!,MWhs!$B20)</f>
        <v>#REF!</v>
      </c>
      <c r="M20" s="56" t="e">
        <f>SUMIFS(#REF!,#REF!,MWhs!M$4,#REF!,MWhs!$B20)</f>
        <v>#REF!</v>
      </c>
      <c r="N20" s="56" t="e">
        <f>SUMIFS(#REF!,#REF!,MWhs!N$4,#REF!,MWhs!$B20)</f>
        <v>#REF!</v>
      </c>
      <c r="O20" s="56" t="e">
        <f>SUMIFS(#REF!,#REF!,MWhs!O$4,#REF!,MWhs!$B20)</f>
        <v>#REF!</v>
      </c>
      <c r="P20" s="56" t="e">
        <f>SUMIFS(#REF!,#REF!,MWhs!P$4,#REF!,MWhs!$B20)</f>
        <v>#REF!</v>
      </c>
      <c r="Q20" s="56" t="e">
        <f>SUMIFS(#REF!,#REF!,MWhs!Q$4,#REF!,MWhs!$B20)</f>
        <v>#REF!</v>
      </c>
      <c r="R20" s="56" t="e">
        <f>SUMIFS(#REF!,#REF!,MWhs!R$4,#REF!,MWhs!$B20)</f>
        <v>#REF!</v>
      </c>
      <c r="S20" s="56" t="e">
        <f>SUMIFS(#REF!,#REF!,MWhs!S$4,#REF!,MWhs!$B20)</f>
        <v>#REF!</v>
      </c>
      <c r="T20" s="56" t="e">
        <f>SUMIFS(#REF!,#REF!,MWhs!T$4,#REF!,MWhs!$B20)</f>
        <v>#REF!</v>
      </c>
      <c r="U20" s="56" t="e">
        <f>SUMIFS(#REF!,#REF!,MWhs!U$4,#REF!,MWhs!$B20)</f>
        <v>#REF!</v>
      </c>
      <c r="V20" s="56" t="e">
        <f>SUMIFS(#REF!,#REF!,MWhs!V$4,#REF!,MWhs!$B20)</f>
        <v>#REF!</v>
      </c>
      <c r="W20" s="56" t="e">
        <f>SUMIFS(#REF!,#REF!,MWhs!W$4,#REF!,MWhs!$B20)</f>
        <v>#REF!</v>
      </c>
      <c r="X20" s="56" t="e">
        <f>SUMIFS(#REF!,#REF!,MWhs!X$4,#REF!,MWhs!$B20)</f>
        <v>#REF!</v>
      </c>
      <c r="Y20" s="56" t="e">
        <f>SUMIFS(#REF!,#REF!,MWhs!Y$4,#REF!,MWhs!$B20)</f>
        <v>#REF!</v>
      </c>
      <c r="Z20" s="56" t="e">
        <f>SUMIFS(#REF!,#REF!,MWhs!Z$4,#REF!,MWhs!$B20)</f>
        <v>#REF!</v>
      </c>
      <c r="AA20" s="56" t="e">
        <f>SUMIFS(#REF!,#REF!,MWhs!AA$4,#REF!,MWhs!$B20)</f>
        <v>#REF!</v>
      </c>
      <c r="AB20" s="56" t="e">
        <f>SUMIFS(#REF!,#REF!,MWhs!AB$4,#REF!,MWhs!$B20)</f>
        <v>#REF!</v>
      </c>
      <c r="AC20" s="56" t="e">
        <f>SUMIFS(#REF!,#REF!,MWhs!AC$4,#REF!,MWhs!$B20)</f>
        <v>#REF!</v>
      </c>
      <c r="AD20" s="3" t="e">
        <f t="shared" si="2"/>
        <v>#REF!</v>
      </c>
    </row>
    <row r="21" spans="3:30" x14ac:dyDescent="0.35">
      <c r="C21" s="56" t="e">
        <f>SUMIFS(#REF!,#REF!,MWhs!C$4,#REF!,MWhs!$B21)</f>
        <v>#REF!</v>
      </c>
      <c r="D21" s="56" t="e">
        <f>SUMIFS(#REF!,#REF!,MWhs!D$4,#REF!,MWhs!$B21)</f>
        <v>#REF!</v>
      </c>
      <c r="E21" s="56" t="e">
        <f>SUMIFS(#REF!,#REF!,MWhs!E$4,#REF!,MWhs!$B21)</f>
        <v>#REF!</v>
      </c>
      <c r="F21" s="56" t="e">
        <f>SUMIFS(#REF!,#REF!,MWhs!F$4,#REF!,MWhs!$B21)</f>
        <v>#REF!</v>
      </c>
      <c r="G21" s="56" t="e">
        <f>SUMIFS(#REF!,#REF!,MWhs!G$4,#REF!,MWhs!$B21)</f>
        <v>#REF!</v>
      </c>
      <c r="H21" s="56" t="e">
        <f>SUMIFS(#REF!,#REF!,MWhs!H$4,#REF!,MWhs!$B21)</f>
        <v>#REF!</v>
      </c>
      <c r="I21" s="56" t="e">
        <f>SUMIFS(#REF!,#REF!,MWhs!I$4,#REF!,MWhs!$B21)</f>
        <v>#REF!</v>
      </c>
      <c r="J21" s="56" t="e">
        <f>SUMIFS(#REF!,#REF!,MWhs!J$4,#REF!,MWhs!$B21)</f>
        <v>#REF!</v>
      </c>
      <c r="K21" s="56" t="e">
        <f>SUMIFS(#REF!,#REF!,MWhs!K$4,#REF!,MWhs!$B21)</f>
        <v>#REF!</v>
      </c>
      <c r="L21" s="56" t="e">
        <f>SUMIFS(#REF!,#REF!,MWhs!L$4,#REF!,MWhs!$B21)</f>
        <v>#REF!</v>
      </c>
      <c r="M21" s="56" t="e">
        <f>SUMIFS(#REF!,#REF!,MWhs!M$4,#REF!,MWhs!$B21)</f>
        <v>#REF!</v>
      </c>
      <c r="N21" s="56" t="e">
        <f>SUMIFS(#REF!,#REF!,MWhs!N$4,#REF!,MWhs!$B21)</f>
        <v>#REF!</v>
      </c>
      <c r="O21" s="56" t="e">
        <f>SUMIFS(#REF!,#REF!,MWhs!O$4,#REF!,MWhs!$B21)</f>
        <v>#REF!</v>
      </c>
      <c r="P21" s="56" t="e">
        <f>SUMIFS(#REF!,#REF!,MWhs!P$4,#REF!,MWhs!$B21)</f>
        <v>#REF!</v>
      </c>
      <c r="Q21" s="56" t="e">
        <f>SUMIFS(#REF!,#REF!,MWhs!Q$4,#REF!,MWhs!$B21)</f>
        <v>#REF!</v>
      </c>
      <c r="R21" s="56" t="e">
        <f>SUMIFS(#REF!,#REF!,MWhs!R$4,#REF!,MWhs!$B21)</f>
        <v>#REF!</v>
      </c>
      <c r="S21" s="56" t="e">
        <f>SUMIFS(#REF!,#REF!,MWhs!S$4,#REF!,MWhs!$B21)</f>
        <v>#REF!</v>
      </c>
      <c r="T21" s="56" t="e">
        <f>SUMIFS(#REF!,#REF!,MWhs!T$4,#REF!,MWhs!$B21)</f>
        <v>#REF!</v>
      </c>
      <c r="U21" s="56" t="e">
        <f>SUMIFS(#REF!,#REF!,MWhs!U$4,#REF!,MWhs!$B21)</f>
        <v>#REF!</v>
      </c>
      <c r="V21" s="56" t="e">
        <f>SUMIFS(#REF!,#REF!,MWhs!V$4,#REF!,MWhs!$B21)</f>
        <v>#REF!</v>
      </c>
      <c r="W21" s="56" t="e">
        <f>SUMIFS(#REF!,#REF!,MWhs!W$4,#REF!,MWhs!$B21)</f>
        <v>#REF!</v>
      </c>
      <c r="X21" s="56" t="e">
        <f>SUMIFS(#REF!,#REF!,MWhs!X$4,#REF!,MWhs!$B21)</f>
        <v>#REF!</v>
      </c>
      <c r="Y21" s="56" t="e">
        <f>SUMIFS(#REF!,#REF!,MWhs!Y$4,#REF!,MWhs!$B21)</f>
        <v>#REF!</v>
      </c>
      <c r="Z21" s="56" t="e">
        <f>SUMIFS(#REF!,#REF!,MWhs!Z$4,#REF!,MWhs!$B21)</f>
        <v>#REF!</v>
      </c>
      <c r="AA21" s="56" t="e">
        <f>SUMIFS(#REF!,#REF!,MWhs!AA$4,#REF!,MWhs!$B21)</f>
        <v>#REF!</v>
      </c>
      <c r="AB21" s="56" t="e">
        <f>SUMIFS(#REF!,#REF!,MWhs!AB$4,#REF!,MWhs!$B21)</f>
        <v>#REF!</v>
      </c>
      <c r="AC21" s="56" t="e">
        <f>SUMIFS(#REF!,#REF!,MWhs!AC$4,#REF!,MWhs!$B21)</f>
        <v>#REF!</v>
      </c>
      <c r="AD21" s="3" t="e">
        <f t="shared" si="2"/>
        <v>#REF!</v>
      </c>
    </row>
    <row r="22" spans="3:30" x14ac:dyDescent="0.35">
      <c r="C22" s="56" t="e">
        <f>SUMIFS(#REF!,#REF!,MWhs!C$4,#REF!,MWhs!$B22)</f>
        <v>#REF!</v>
      </c>
      <c r="D22" s="56" t="e">
        <f>SUMIFS(#REF!,#REF!,MWhs!D$4,#REF!,MWhs!$B22)</f>
        <v>#REF!</v>
      </c>
      <c r="E22" s="56" t="e">
        <f>SUMIFS(#REF!,#REF!,MWhs!E$4,#REF!,MWhs!$B22)</f>
        <v>#REF!</v>
      </c>
      <c r="F22" s="56" t="e">
        <f>SUMIFS(#REF!,#REF!,MWhs!F$4,#REF!,MWhs!$B22)</f>
        <v>#REF!</v>
      </c>
      <c r="G22" s="56" t="e">
        <f>SUMIFS(#REF!,#REF!,MWhs!G$4,#REF!,MWhs!$B22)</f>
        <v>#REF!</v>
      </c>
      <c r="H22" s="56" t="e">
        <f>SUMIFS(#REF!,#REF!,MWhs!H$4,#REF!,MWhs!$B22)</f>
        <v>#REF!</v>
      </c>
      <c r="I22" s="56" t="e">
        <f>SUMIFS(#REF!,#REF!,MWhs!I$4,#REF!,MWhs!$B22)</f>
        <v>#REF!</v>
      </c>
      <c r="J22" s="56" t="e">
        <f>SUMIFS(#REF!,#REF!,MWhs!J$4,#REF!,MWhs!$B22)</f>
        <v>#REF!</v>
      </c>
      <c r="K22" s="56" t="e">
        <f>SUMIFS(#REF!,#REF!,MWhs!K$4,#REF!,MWhs!$B22)</f>
        <v>#REF!</v>
      </c>
      <c r="L22" s="56" t="e">
        <f>SUMIFS(#REF!,#REF!,MWhs!L$4,#REF!,MWhs!$B22)</f>
        <v>#REF!</v>
      </c>
      <c r="M22" s="56" t="e">
        <f>SUMIFS(#REF!,#REF!,MWhs!M$4,#REF!,MWhs!$B22)</f>
        <v>#REF!</v>
      </c>
      <c r="N22" s="56" t="e">
        <f>SUMIFS(#REF!,#REF!,MWhs!N$4,#REF!,MWhs!$B22)</f>
        <v>#REF!</v>
      </c>
      <c r="O22" s="56" t="e">
        <f>SUMIFS(#REF!,#REF!,MWhs!O$4,#REF!,MWhs!$B22)</f>
        <v>#REF!</v>
      </c>
      <c r="P22" s="56" t="e">
        <f>SUMIFS(#REF!,#REF!,MWhs!P$4,#REF!,MWhs!$B22)</f>
        <v>#REF!</v>
      </c>
      <c r="Q22" s="56" t="e">
        <f>SUMIFS(#REF!,#REF!,MWhs!Q$4,#REF!,MWhs!$B22)</f>
        <v>#REF!</v>
      </c>
      <c r="R22" s="56" t="e">
        <f>SUMIFS(#REF!,#REF!,MWhs!R$4,#REF!,MWhs!$B22)</f>
        <v>#REF!</v>
      </c>
      <c r="S22" s="56" t="e">
        <f>SUMIFS(#REF!,#REF!,MWhs!S$4,#REF!,MWhs!$B22)</f>
        <v>#REF!</v>
      </c>
      <c r="T22" s="56" t="e">
        <f>SUMIFS(#REF!,#REF!,MWhs!T$4,#REF!,MWhs!$B22)</f>
        <v>#REF!</v>
      </c>
      <c r="U22" s="56" t="e">
        <f>SUMIFS(#REF!,#REF!,MWhs!U$4,#REF!,MWhs!$B22)</f>
        <v>#REF!</v>
      </c>
      <c r="V22" s="56" t="e">
        <f>SUMIFS(#REF!,#REF!,MWhs!V$4,#REF!,MWhs!$B22)</f>
        <v>#REF!</v>
      </c>
      <c r="W22" s="56" t="e">
        <f>SUMIFS(#REF!,#REF!,MWhs!W$4,#REF!,MWhs!$B22)</f>
        <v>#REF!</v>
      </c>
      <c r="X22" s="56" t="e">
        <f>SUMIFS(#REF!,#REF!,MWhs!X$4,#REF!,MWhs!$B22)</f>
        <v>#REF!</v>
      </c>
      <c r="Y22" s="56" t="e">
        <f>SUMIFS(#REF!,#REF!,MWhs!Y$4,#REF!,MWhs!$B22)</f>
        <v>#REF!</v>
      </c>
      <c r="Z22" s="56" t="e">
        <f>SUMIFS(#REF!,#REF!,MWhs!Z$4,#REF!,MWhs!$B22)</f>
        <v>#REF!</v>
      </c>
      <c r="AA22" s="56" t="e">
        <f>SUMIFS(#REF!,#REF!,MWhs!AA$4,#REF!,MWhs!$B22)</f>
        <v>#REF!</v>
      </c>
      <c r="AB22" s="56" t="e">
        <f>SUMIFS(#REF!,#REF!,MWhs!AB$4,#REF!,MWhs!$B22)</f>
        <v>#REF!</v>
      </c>
      <c r="AC22" s="56" t="e">
        <f>SUMIFS(#REF!,#REF!,MWhs!AC$4,#REF!,MWhs!$B22)</f>
        <v>#REF!</v>
      </c>
      <c r="AD22" s="3" t="e">
        <f t="shared" si="2"/>
        <v>#REF!</v>
      </c>
    </row>
    <row r="23" spans="3:30" x14ac:dyDescent="0.35">
      <c r="C23" s="56" t="e">
        <f>SUMIFS(#REF!,#REF!,MWhs!C$4,#REF!,MWhs!$B23)</f>
        <v>#REF!</v>
      </c>
      <c r="D23" s="56" t="e">
        <f>SUMIFS(#REF!,#REF!,MWhs!D$4,#REF!,MWhs!$B23)</f>
        <v>#REF!</v>
      </c>
      <c r="E23" s="56" t="e">
        <f>SUMIFS(#REF!,#REF!,MWhs!E$4,#REF!,MWhs!$B23)</f>
        <v>#REF!</v>
      </c>
      <c r="F23" s="56" t="e">
        <f>SUMIFS(#REF!,#REF!,MWhs!F$4,#REF!,MWhs!$B23)</f>
        <v>#REF!</v>
      </c>
      <c r="G23" s="56" t="e">
        <f>SUMIFS(#REF!,#REF!,MWhs!G$4,#REF!,MWhs!$B23)</f>
        <v>#REF!</v>
      </c>
      <c r="H23" s="56" t="e">
        <f>SUMIFS(#REF!,#REF!,MWhs!H$4,#REF!,MWhs!$B23)</f>
        <v>#REF!</v>
      </c>
      <c r="I23" s="56" t="e">
        <f>SUMIFS(#REF!,#REF!,MWhs!I$4,#REF!,MWhs!$B23)</f>
        <v>#REF!</v>
      </c>
      <c r="J23" s="56" t="e">
        <f>SUMIFS(#REF!,#REF!,MWhs!J$4,#REF!,MWhs!$B23)</f>
        <v>#REF!</v>
      </c>
      <c r="K23" s="56" t="e">
        <f>SUMIFS(#REF!,#REF!,MWhs!K$4,#REF!,MWhs!$B23)</f>
        <v>#REF!</v>
      </c>
      <c r="L23" s="56" t="e">
        <f>SUMIFS(#REF!,#REF!,MWhs!L$4,#REF!,MWhs!$B23)</f>
        <v>#REF!</v>
      </c>
      <c r="M23" s="56" t="e">
        <f>SUMIFS(#REF!,#REF!,MWhs!M$4,#REF!,MWhs!$B23)</f>
        <v>#REF!</v>
      </c>
      <c r="N23" s="56" t="e">
        <f>SUMIFS(#REF!,#REF!,MWhs!N$4,#REF!,MWhs!$B23)</f>
        <v>#REF!</v>
      </c>
      <c r="O23" s="56" t="e">
        <f>SUMIFS(#REF!,#REF!,MWhs!O$4,#REF!,MWhs!$B23)</f>
        <v>#REF!</v>
      </c>
      <c r="P23" s="56" t="e">
        <f>SUMIFS(#REF!,#REF!,MWhs!P$4,#REF!,MWhs!$B23)</f>
        <v>#REF!</v>
      </c>
      <c r="Q23" s="56" t="e">
        <f>SUMIFS(#REF!,#REF!,MWhs!Q$4,#REF!,MWhs!$B23)</f>
        <v>#REF!</v>
      </c>
      <c r="R23" s="56" t="e">
        <f>SUMIFS(#REF!,#REF!,MWhs!R$4,#REF!,MWhs!$B23)</f>
        <v>#REF!</v>
      </c>
      <c r="S23" s="56" t="e">
        <f>SUMIFS(#REF!,#REF!,MWhs!S$4,#REF!,MWhs!$B23)</f>
        <v>#REF!</v>
      </c>
      <c r="T23" s="56" t="e">
        <f>SUMIFS(#REF!,#REF!,MWhs!T$4,#REF!,MWhs!$B23)</f>
        <v>#REF!</v>
      </c>
      <c r="U23" s="56" t="e">
        <f>SUMIFS(#REF!,#REF!,MWhs!U$4,#REF!,MWhs!$B23)</f>
        <v>#REF!</v>
      </c>
      <c r="V23" s="56" t="e">
        <f>SUMIFS(#REF!,#REF!,MWhs!V$4,#REF!,MWhs!$B23)</f>
        <v>#REF!</v>
      </c>
      <c r="W23" s="56" t="e">
        <f>SUMIFS(#REF!,#REF!,MWhs!W$4,#REF!,MWhs!$B23)</f>
        <v>#REF!</v>
      </c>
      <c r="X23" s="56" t="e">
        <f>SUMIFS(#REF!,#REF!,MWhs!X$4,#REF!,MWhs!$B23)</f>
        <v>#REF!</v>
      </c>
      <c r="Y23" s="56" t="e">
        <f>SUMIFS(#REF!,#REF!,MWhs!Y$4,#REF!,MWhs!$B23)</f>
        <v>#REF!</v>
      </c>
      <c r="Z23" s="56" t="e">
        <f>SUMIFS(#REF!,#REF!,MWhs!Z$4,#REF!,MWhs!$B23)</f>
        <v>#REF!</v>
      </c>
      <c r="AA23" s="56" t="e">
        <f>SUMIFS(#REF!,#REF!,MWhs!AA$4,#REF!,MWhs!$B23)</f>
        <v>#REF!</v>
      </c>
      <c r="AB23" s="56" t="e">
        <f>SUMIFS(#REF!,#REF!,MWhs!AB$4,#REF!,MWhs!$B23)</f>
        <v>#REF!</v>
      </c>
      <c r="AC23" s="56" t="e">
        <f>SUMIFS(#REF!,#REF!,MWhs!AC$4,#REF!,MWhs!$B23)</f>
        <v>#REF!</v>
      </c>
      <c r="AD23" s="3" t="e">
        <f t="shared" si="2"/>
        <v>#REF!</v>
      </c>
    </row>
    <row r="24" spans="3:30" hidden="1" x14ac:dyDescent="0.35">
      <c r="C24" s="56" t="e">
        <f>SUMIFS(#REF!,#REF!,MWhs!C$4,#REF!,MWhs!$B24)</f>
        <v>#REF!</v>
      </c>
      <c r="D24" s="56" t="e">
        <f>SUMIFS(#REF!,#REF!,MWhs!D$4,#REF!,MWhs!$B24)</f>
        <v>#REF!</v>
      </c>
      <c r="E24" s="56" t="e">
        <f>SUMIFS(#REF!,#REF!,MWhs!E$4,#REF!,MWhs!$B24)</f>
        <v>#REF!</v>
      </c>
      <c r="F24" s="56" t="e">
        <f>SUMIFS(#REF!,#REF!,MWhs!F$4,#REF!,MWhs!$B24)</f>
        <v>#REF!</v>
      </c>
      <c r="G24" s="56" t="e">
        <f>SUMIFS(#REF!,#REF!,MWhs!G$4,#REF!,MWhs!$B24)</f>
        <v>#REF!</v>
      </c>
      <c r="H24" s="56" t="e">
        <f>SUMIFS(#REF!,#REF!,MWhs!H$4,#REF!,MWhs!$B24)</f>
        <v>#REF!</v>
      </c>
      <c r="I24" s="56" t="e">
        <f>SUMIFS(#REF!,#REF!,MWhs!I$4,#REF!,MWhs!$B24)</f>
        <v>#REF!</v>
      </c>
      <c r="J24" s="56" t="e">
        <f>SUMIFS(#REF!,#REF!,MWhs!J$4,#REF!,MWhs!$B24)</f>
        <v>#REF!</v>
      </c>
      <c r="K24" s="56" t="e">
        <f>SUMIFS(#REF!,#REF!,MWhs!K$4,#REF!,MWhs!$B24)</f>
        <v>#REF!</v>
      </c>
      <c r="L24" s="56" t="e">
        <f>SUMIFS(#REF!,#REF!,MWhs!L$4,#REF!,MWhs!$B24)</f>
        <v>#REF!</v>
      </c>
      <c r="M24" s="56" t="e">
        <f>SUMIFS(#REF!,#REF!,MWhs!M$4,#REF!,MWhs!$B24)</f>
        <v>#REF!</v>
      </c>
      <c r="N24" s="56" t="e">
        <f>SUMIFS(#REF!,#REF!,MWhs!N$4,#REF!,MWhs!$B24)</f>
        <v>#REF!</v>
      </c>
      <c r="O24" s="56" t="e">
        <f>SUMIFS(#REF!,#REF!,MWhs!O$4,#REF!,MWhs!$B24)</f>
        <v>#REF!</v>
      </c>
      <c r="P24" s="56" t="e">
        <f>SUMIFS(#REF!,#REF!,MWhs!P$4,#REF!,MWhs!$B24)</f>
        <v>#REF!</v>
      </c>
      <c r="Q24" s="56" t="e">
        <f>SUMIFS(#REF!,#REF!,MWhs!Q$4,#REF!,MWhs!$B24)</f>
        <v>#REF!</v>
      </c>
      <c r="R24" s="56" t="e">
        <f>SUMIFS(#REF!,#REF!,MWhs!R$4,#REF!,MWhs!$B24)</f>
        <v>#REF!</v>
      </c>
      <c r="S24" s="56" t="e">
        <f>SUMIFS(#REF!,#REF!,MWhs!S$4,#REF!,MWhs!$B24)</f>
        <v>#REF!</v>
      </c>
      <c r="T24" s="56" t="e">
        <f>SUMIFS(#REF!,#REF!,MWhs!T$4,#REF!,MWhs!$B24)</f>
        <v>#REF!</v>
      </c>
      <c r="U24" s="56" t="e">
        <f>SUMIFS(#REF!,#REF!,MWhs!U$4,#REF!,MWhs!$B24)</f>
        <v>#REF!</v>
      </c>
      <c r="V24" s="56" t="e">
        <f>SUMIFS(#REF!,#REF!,MWhs!V$4,#REF!,MWhs!$B24)</f>
        <v>#REF!</v>
      </c>
      <c r="W24" s="56" t="e">
        <f>SUMIFS(#REF!,#REF!,MWhs!W$4,#REF!,MWhs!$B24)</f>
        <v>#REF!</v>
      </c>
      <c r="X24" s="56" t="e">
        <f>SUMIFS(#REF!,#REF!,MWhs!X$4,#REF!,MWhs!$B24)</f>
        <v>#REF!</v>
      </c>
      <c r="Y24" s="56" t="e">
        <f>SUMIFS(#REF!,#REF!,MWhs!Y$4,#REF!,MWhs!$B24)</f>
        <v>#REF!</v>
      </c>
      <c r="Z24" s="56" t="e">
        <f>SUMIFS(#REF!,#REF!,MWhs!Z$4,#REF!,MWhs!$B24)</f>
        <v>#REF!</v>
      </c>
      <c r="AA24" s="56" t="e">
        <f>SUMIFS(#REF!,#REF!,MWhs!AA$4,#REF!,MWhs!$B24)</f>
        <v>#REF!</v>
      </c>
      <c r="AB24" s="56" t="e">
        <f>SUMIFS(#REF!,#REF!,MWhs!AB$4,#REF!,MWhs!$B24)</f>
        <v>#REF!</v>
      </c>
      <c r="AC24" s="56" t="e">
        <f>SUMIFS(#REF!,#REF!,MWhs!AC$4,#REF!,MWhs!$B24)</f>
        <v>#REF!</v>
      </c>
      <c r="AD24" s="3" t="e">
        <f t="shared" si="2"/>
        <v>#REF!</v>
      </c>
    </row>
    <row r="25" spans="3:30" hidden="1" x14ac:dyDescent="0.35">
      <c r="C25" s="56" t="e">
        <f>SUMIFS(#REF!,#REF!,MWhs!C$4,#REF!,MWhs!$B25)</f>
        <v>#REF!</v>
      </c>
      <c r="D25" s="56" t="e">
        <f>SUMIFS(#REF!,#REF!,MWhs!D$4,#REF!,MWhs!$B25)</f>
        <v>#REF!</v>
      </c>
      <c r="E25" s="56" t="e">
        <f>SUMIFS(#REF!,#REF!,MWhs!E$4,#REF!,MWhs!$B25)</f>
        <v>#REF!</v>
      </c>
      <c r="F25" s="56" t="e">
        <f>SUMIFS(#REF!,#REF!,MWhs!F$4,#REF!,MWhs!$B25)</f>
        <v>#REF!</v>
      </c>
      <c r="G25" s="56" t="e">
        <f>SUMIFS(#REF!,#REF!,MWhs!G$4,#REF!,MWhs!$B25)</f>
        <v>#REF!</v>
      </c>
      <c r="H25" s="56" t="e">
        <f>SUMIFS(#REF!,#REF!,MWhs!H$4,#REF!,MWhs!$B25)</f>
        <v>#REF!</v>
      </c>
      <c r="I25" s="56" t="e">
        <f>SUMIFS(#REF!,#REF!,MWhs!I$4,#REF!,MWhs!$B25)</f>
        <v>#REF!</v>
      </c>
      <c r="J25" s="56" t="e">
        <f>SUMIFS(#REF!,#REF!,MWhs!J$4,#REF!,MWhs!$B25)</f>
        <v>#REF!</v>
      </c>
      <c r="K25" s="56" t="e">
        <f>SUMIFS(#REF!,#REF!,MWhs!K$4,#REF!,MWhs!$B25)</f>
        <v>#REF!</v>
      </c>
      <c r="L25" s="56" t="e">
        <f>SUMIFS(#REF!,#REF!,MWhs!L$4,#REF!,MWhs!$B25)</f>
        <v>#REF!</v>
      </c>
      <c r="M25" s="56" t="e">
        <f>SUMIFS(#REF!,#REF!,MWhs!M$4,#REF!,MWhs!$B25)</f>
        <v>#REF!</v>
      </c>
      <c r="N25" s="56" t="e">
        <f>SUMIFS(#REF!,#REF!,MWhs!N$4,#REF!,MWhs!$B25)</f>
        <v>#REF!</v>
      </c>
      <c r="O25" s="56" t="e">
        <f>SUMIFS(#REF!,#REF!,MWhs!O$4,#REF!,MWhs!$B25)</f>
        <v>#REF!</v>
      </c>
      <c r="P25" s="56" t="e">
        <f>SUMIFS(#REF!,#REF!,MWhs!P$4,#REF!,MWhs!$B25)</f>
        <v>#REF!</v>
      </c>
      <c r="Q25" s="56" t="e">
        <f>SUMIFS(#REF!,#REF!,MWhs!Q$4,#REF!,MWhs!$B25)</f>
        <v>#REF!</v>
      </c>
      <c r="R25" s="56" t="e">
        <f>SUMIFS(#REF!,#REF!,MWhs!R$4,#REF!,MWhs!$B25)</f>
        <v>#REF!</v>
      </c>
      <c r="S25" s="56" t="e">
        <f>SUMIFS(#REF!,#REF!,MWhs!S$4,#REF!,MWhs!$B25)</f>
        <v>#REF!</v>
      </c>
      <c r="T25" s="56" t="e">
        <f>SUMIFS(#REF!,#REF!,MWhs!T$4,#REF!,MWhs!$B25)</f>
        <v>#REF!</v>
      </c>
      <c r="U25" s="56" t="e">
        <f>SUMIFS(#REF!,#REF!,MWhs!U$4,#REF!,MWhs!$B25)</f>
        <v>#REF!</v>
      </c>
      <c r="V25" s="56" t="e">
        <f>SUMIFS(#REF!,#REF!,MWhs!V$4,#REF!,MWhs!$B25)</f>
        <v>#REF!</v>
      </c>
      <c r="W25" s="56" t="e">
        <f>SUMIFS(#REF!,#REF!,MWhs!W$4,#REF!,MWhs!$B25)</f>
        <v>#REF!</v>
      </c>
      <c r="X25" s="56" t="e">
        <f>SUMIFS(#REF!,#REF!,MWhs!X$4,#REF!,MWhs!$B25)</f>
        <v>#REF!</v>
      </c>
      <c r="Y25" s="56" t="e">
        <f>SUMIFS(#REF!,#REF!,MWhs!Y$4,#REF!,MWhs!$B25)</f>
        <v>#REF!</v>
      </c>
      <c r="Z25" s="56" t="e">
        <f>SUMIFS(#REF!,#REF!,MWhs!Z$4,#REF!,MWhs!$B25)</f>
        <v>#REF!</v>
      </c>
      <c r="AA25" s="56" t="e">
        <f>SUMIFS(#REF!,#REF!,MWhs!AA$4,#REF!,MWhs!$B25)</f>
        <v>#REF!</v>
      </c>
      <c r="AB25" s="56" t="e">
        <f>SUMIFS(#REF!,#REF!,MWhs!AB$4,#REF!,MWhs!$B25)</f>
        <v>#REF!</v>
      </c>
      <c r="AC25" s="56" t="e">
        <f>SUMIFS(#REF!,#REF!,MWhs!AC$4,#REF!,MWhs!$B25)</f>
        <v>#REF!</v>
      </c>
      <c r="AD25" s="3" t="e">
        <f t="shared" si="2"/>
        <v>#REF!</v>
      </c>
    </row>
    <row r="26" spans="3:30" hidden="1" x14ac:dyDescent="0.35">
      <c r="C26" s="56" t="e">
        <f>SUMIFS(#REF!,#REF!,MWhs!C$4,#REF!,MWhs!$B26)</f>
        <v>#REF!</v>
      </c>
      <c r="D26" s="56" t="e">
        <f>SUMIFS(#REF!,#REF!,MWhs!D$4,#REF!,MWhs!$B26)</f>
        <v>#REF!</v>
      </c>
      <c r="E26" s="56" t="e">
        <f>SUMIFS(#REF!,#REF!,MWhs!E$4,#REF!,MWhs!$B26)</f>
        <v>#REF!</v>
      </c>
      <c r="F26" s="56" t="e">
        <f>SUMIFS(#REF!,#REF!,MWhs!F$4,#REF!,MWhs!$B26)</f>
        <v>#REF!</v>
      </c>
      <c r="G26" s="56" t="e">
        <f>SUMIFS(#REF!,#REF!,MWhs!G$4,#REF!,MWhs!$B26)</f>
        <v>#REF!</v>
      </c>
      <c r="H26" s="56" t="e">
        <f>SUMIFS(#REF!,#REF!,MWhs!H$4,#REF!,MWhs!$B26)</f>
        <v>#REF!</v>
      </c>
      <c r="I26" s="56" t="e">
        <f>SUMIFS(#REF!,#REF!,MWhs!I$4,#REF!,MWhs!$B26)</f>
        <v>#REF!</v>
      </c>
      <c r="J26" s="56" t="e">
        <f>SUMIFS(#REF!,#REF!,MWhs!J$4,#REF!,MWhs!$B26)</f>
        <v>#REF!</v>
      </c>
      <c r="K26" s="56" t="e">
        <f>SUMIFS(#REF!,#REF!,MWhs!K$4,#REF!,MWhs!$B26)</f>
        <v>#REF!</v>
      </c>
      <c r="L26" s="56" t="e">
        <f>SUMIFS(#REF!,#REF!,MWhs!L$4,#REF!,MWhs!$B26)</f>
        <v>#REF!</v>
      </c>
      <c r="M26" s="56" t="e">
        <f>SUMIFS(#REF!,#REF!,MWhs!M$4,#REF!,MWhs!$B26)</f>
        <v>#REF!</v>
      </c>
      <c r="N26" s="56" t="e">
        <f>SUMIFS(#REF!,#REF!,MWhs!N$4,#REF!,MWhs!$B26)</f>
        <v>#REF!</v>
      </c>
      <c r="O26" s="56" t="e">
        <f>SUMIFS(#REF!,#REF!,MWhs!O$4,#REF!,MWhs!$B26)</f>
        <v>#REF!</v>
      </c>
      <c r="P26" s="56" t="e">
        <f>SUMIFS(#REF!,#REF!,MWhs!P$4,#REF!,MWhs!$B26)</f>
        <v>#REF!</v>
      </c>
      <c r="Q26" s="56" t="e">
        <f>SUMIFS(#REF!,#REF!,MWhs!Q$4,#REF!,MWhs!$B26)</f>
        <v>#REF!</v>
      </c>
      <c r="R26" s="56" t="e">
        <f>SUMIFS(#REF!,#REF!,MWhs!R$4,#REF!,MWhs!$B26)</f>
        <v>#REF!</v>
      </c>
      <c r="S26" s="56" t="e">
        <f>SUMIFS(#REF!,#REF!,MWhs!S$4,#REF!,MWhs!$B26)</f>
        <v>#REF!</v>
      </c>
      <c r="T26" s="56" t="e">
        <f>SUMIFS(#REF!,#REF!,MWhs!T$4,#REF!,MWhs!$B26)</f>
        <v>#REF!</v>
      </c>
      <c r="U26" s="56" t="e">
        <f>SUMIFS(#REF!,#REF!,MWhs!U$4,#REF!,MWhs!$B26)</f>
        <v>#REF!</v>
      </c>
      <c r="V26" s="56" t="e">
        <f>SUMIFS(#REF!,#REF!,MWhs!V$4,#REF!,MWhs!$B26)</f>
        <v>#REF!</v>
      </c>
      <c r="W26" s="56" t="e">
        <f>SUMIFS(#REF!,#REF!,MWhs!W$4,#REF!,MWhs!$B26)</f>
        <v>#REF!</v>
      </c>
      <c r="X26" s="56" t="e">
        <f>SUMIFS(#REF!,#REF!,MWhs!X$4,#REF!,MWhs!$B26)</f>
        <v>#REF!</v>
      </c>
      <c r="Y26" s="56" t="e">
        <f>SUMIFS(#REF!,#REF!,MWhs!Y$4,#REF!,MWhs!$B26)</f>
        <v>#REF!</v>
      </c>
      <c r="Z26" s="56" t="e">
        <f>SUMIFS(#REF!,#REF!,MWhs!Z$4,#REF!,MWhs!$B26)</f>
        <v>#REF!</v>
      </c>
      <c r="AA26" s="56" t="e">
        <f>SUMIFS(#REF!,#REF!,MWhs!AA$4,#REF!,MWhs!$B26)</f>
        <v>#REF!</v>
      </c>
      <c r="AB26" s="56" t="e">
        <f>SUMIFS(#REF!,#REF!,MWhs!AB$4,#REF!,MWhs!$B26)</f>
        <v>#REF!</v>
      </c>
      <c r="AC26" s="56" t="e">
        <f>SUMIFS(#REF!,#REF!,MWhs!AC$4,#REF!,MWhs!$B26)</f>
        <v>#REF!</v>
      </c>
      <c r="AD26" s="3" t="e">
        <f t="shared" si="2"/>
        <v>#REF!</v>
      </c>
    </row>
    <row r="27" spans="3:30" hidden="1" x14ac:dyDescent="0.35">
      <c r="C27" s="56" t="e">
        <f>SUMIFS(#REF!,#REF!,MWhs!C$4,#REF!,MWhs!$B27)</f>
        <v>#REF!</v>
      </c>
      <c r="D27" s="56" t="e">
        <f>SUMIFS(#REF!,#REF!,MWhs!D$4,#REF!,MWhs!$B27)</f>
        <v>#REF!</v>
      </c>
      <c r="E27" s="56" t="e">
        <f>SUMIFS(#REF!,#REF!,MWhs!E$4,#REF!,MWhs!$B27)</f>
        <v>#REF!</v>
      </c>
      <c r="F27" s="56" t="e">
        <f>SUMIFS(#REF!,#REF!,MWhs!F$4,#REF!,MWhs!$B27)</f>
        <v>#REF!</v>
      </c>
      <c r="G27" s="56" t="e">
        <f>SUMIFS(#REF!,#REF!,MWhs!G$4,#REF!,MWhs!$B27)</f>
        <v>#REF!</v>
      </c>
      <c r="H27" s="56" t="e">
        <f>SUMIFS(#REF!,#REF!,MWhs!H$4,#REF!,MWhs!$B27)</f>
        <v>#REF!</v>
      </c>
      <c r="I27" s="56" t="e">
        <f>SUMIFS(#REF!,#REF!,MWhs!I$4,#REF!,MWhs!$B27)</f>
        <v>#REF!</v>
      </c>
      <c r="J27" s="56" t="e">
        <f>SUMIFS(#REF!,#REF!,MWhs!J$4,#REF!,MWhs!$B27)</f>
        <v>#REF!</v>
      </c>
      <c r="K27" s="56" t="e">
        <f>SUMIFS(#REF!,#REF!,MWhs!K$4,#REF!,MWhs!$B27)</f>
        <v>#REF!</v>
      </c>
      <c r="L27" s="56" t="e">
        <f>SUMIFS(#REF!,#REF!,MWhs!L$4,#REF!,MWhs!$B27)</f>
        <v>#REF!</v>
      </c>
      <c r="M27" s="56" t="e">
        <f>SUMIFS(#REF!,#REF!,MWhs!M$4,#REF!,MWhs!$B27)</f>
        <v>#REF!</v>
      </c>
      <c r="N27" s="56" t="e">
        <f>SUMIFS(#REF!,#REF!,MWhs!N$4,#REF!,MWhs!$B27)</f>
        <v>#REF!</v>
      </c>
      <c r="O27" s="56" t="e">
        <f>SUMIFS(#REF!,#REF!,MWhs!O$4,#REF!,MWhs!$B27)</f>
        <v>#REF!</v>
      </c>
      <c r="P27" s="56" t="e">
        <f>SUMIFS(#REF!,#REF!,MWhs!P$4,#REF!,MWhs!$B27)</f>
        <v>#REF!</v>
      </c>
      <c r="Q27" s="56" t="e">
        <f>SUMIFS(#REF!,#REF!,MWhs!Q$4,#REF!,MWhs!$B27)</f>
        <v>#REF!</v>
      </c>
      <c r="R27" s="56" t="e">
        <f>SUMIFS(#REF!,#REF!,MWhs!R$4,#REF!,MWhs!$B27)</f>
        <v>#REF!</v>
      </c>
      <c r="S27" s="56" t="e">
        <f>SUMIFS(#REF!,#REF!,MWhs!S$4,#REF!,MWhs!$B27)</f>
        <v>#REF!</v>
      </c>
      <c r="T27" s="56" t="e">
        <f>SUMIFS(#REF!,#REF!,MWhs!T$4,#REF!,MWhs!$B27)</f>
        <v>#REF!</v>
      </c>
      <c r="U27" s="56" t="e">
        <f>SUMIFS(#REF!,#REF!,MWhs!U$4,#REF!,MWhs!$B27)</f>
        <v>#REF!</v>
      </c>
      <c r="V27" s="56" t="e">
        <f>SUMIFS(#REF!,#REF!,MWhs!V$4,#REF!,MWhs!$B27)</f>
        <v>#REF!</v>
      </c>
      <c r="W27" s="56" t="e">
        <f>SUMIFS(#REF!,#REF!,MWhs!W$4,#REF!,MWhs!$B27)</f>
        <v>#REF!</v>
      </c>
      <c r="X27" s="56" t="e">
        <f>SUMIFS(#REF!,#REF!,MWhs!X$4,#REF!,MWhs!$B27)</f>
        <v>#REF!</v>
      </c>
      <c r="Y27" s="56" t="e">
        <f>SUMIFS(#REF!,#REF!,MWhs!Y$4,#REF!,MWhs!$B27)</f>
        <v>#REF!</v>
      </c>
      <c r="Z27" s="56" t="e">
        <f>SUMIFS(#REF!,#REF!,MWhs!Z$4,#REF!,MWhs!$B27)</f>
        <v>#REF!</v>
      </c>
      <c r="AA27" s="56" t="e">
        <f>SUMIFS(#REF!,#REF!,MWhs!AA$4,#REF!,MWhs!$B27)</f>
        <v>#REF!</v>
      </c>
      <c r="AB27" s="56" t="e">
        <f>SUMIFS(#REF!,#REF!,MWhs!AB$4,#REF!,MWhs!$B27)</f>
        <v>#REF!</v>
      </c>
      <c r="AC27" s="56" t="e">
        <f>SUMIFS(#REF!,#REF!,MWhs!AC$4,#REF!,MWhs!$B27)</f>
        <v>#REF!</v>
      </c>
      <c r="AD27" s="3" t="e">
        <f t="shared" si="2"/>
        <v>#REF!</v>
      </c>
    </row>
    <row r="28" spans="3:30" hidden="1" x14ac:dyDescent="0.35">
      <c r="C28" s="56" t="e">
        <f>SUMIFS(#REF!,#REF!,MWhs!C$4,#REF!,MWhs!$B28)</f>
        <v>#REF!</v>
      </c>
      <c r="D28" s="56" t="e">
        <f>SUMIFS(#REF!,#REF!,MWhs!D$4,#REF!,MWhs!$B28)</f>
        <v>#REF!</v>
      </c>
      <c r="E28" s="56" t="e">
        <f>SUMIFS(#REF!,#REF!,MWhs!E$4,#REF!,MWhs!$B28)</f>
        <v>#REF!</v>
      </c>
      <c r="F28" s="56" t="e">
        <f>SUMIFS(#REF!,#REF!,MWhs!F$4,#REF!,MWhs!$B28)</f>
        <v>#REF!</v>
      </c>
      <c r="G28" s="56" t="e">
        <f>SUMIFS(#REF!,#REF!,MWhs!G$4,#REF!,MWhs!$B28)</f>
        <v>#REF!</v>
      </c>
      <c r="H28" s="56" t="e">
        <f>SUMIFS(#REF!,#REF!,MWhs!H$4,#REF!,MWhs!$B28)</f>
        <v>#REF!</v>
      </c>
      <c r="I28" s="56" t="e">
        <f>SUMIFS(#REF!,#REF!,MWhs!I$4,#REF!,MWhs!$B28)</f>
        <v>#REF!</v>
      </c>
      <c r="J28" s="56" t="e">
        <f>SUMIFS(#REF!,#REF!,MWhs!J$4,#REF!,MWhs!$B28)</f>
        <v>#REF!</v>
      </c>
      <c r="K28" s="56" t="e">
        <f>SUMIFS(#REF!,#REF!,MWhs!K$4,#REF!,MWhs!$B28)</f>
        <v>#REF!</v>
      </c>
      <c r="L28" s="56" t="e">
        <f>SUMIFS(#REF!,#REF!,MWhs!L$4,#REF!,MWhs!$B28)</f>
        <v>#REF!</v>
      </c>
      <c r="M28" s="56" t="e">
        <f>SUMIFS(#REF!,#REF!,MWhs!M$4,#REF!,MWhs!$B28)</f>
        <v>#REF!</v>
      </c>
      <c r="N28" s="56" t="e">
        <f>SUMIFS(#REF!,#REF!,MWhs!N$4,#REF!,MWhs!$B28)</f>
        <v>#REF!</v>
      </c>
      <c r="O28" s="56" t="e">
        <f>SUMIFS(#REF!,#REF!,MWhs!O$4,#REF!,MWhs!$B28)</f>
        <v>#REF!</v>
      </c>
      <c r="P28" s="56" t="e">
        <f>SUMIFS(#REF!,#REF!,MWhs!P$4,#REF!,MWhs!$B28)</f>
        <v>#REF!</v>
      </c>
      <c r="Q28" s="56" t="e">
        <f>SUMIFS(#REF!,#REF!,MWhs!Q$4,#REF!,MWhs!$B28)</f>
        <v>#REF!</v>
      </c>
      <c r="R28" s="56" t="e">
        <f>SUMIFS(#REF!,#REF!,MWhs!R$4,#REF!,MWhs!$B28)</f>
        <v>#REF!</v>
      </c>
      <c r="S28" s="56" t="e">
        <f>SUMIFS(#REF!,#REF!,MWhs!S$4,#REF!,MWhs!$B28)</f>
        <v>#REF!</v>
      </c>
      <c r="T28" s="56" t="e">
        <f>SUMIFS(#REF!,#REF!,MWhs!T$4,#REF!,MWhs!$B28)</f>
        <v>#REF!</v>
      </c>
      <c r="U28" s="56" t="e">
        <f>SUMIFS(#REF!,#REF!,MWhs!U$4,#REF!,MWhs!$B28)</f>
        <v>#REF!</v>
      </c>
      <c r="V28" s="56" t="e">
        <f>SUMIFS(#REF!,#REF!,MWhs!V$4,#REF!,MWhs!$B28)</f>
        <v>#REF!</v>
      </c>
      <c r="W28" s="56" t="e">
        <f>SUMIFS(#REF!,#REF!,MWhs!W$4,#REF!,MWhs!$B28)</f>
        <v>#REF!</v>
      </c>
      <c r="X28" s="56" t="e">
        <f>SUMIFS(#REF!,#REF!,MWhs!X$4,#REF!,MWhs!$B28)</f>
        <v>#REF!</v>
      </c>
      <c r="Y28" s="56" t="e">
        <f>SUMIFS(#REF!,#REF!,MWhs!Y$4,#REF!,MWhs!$B28)</f>
        <v>#REF!</v>
      </c>
      <c r="Z28" s="56" t="e">
        <f>SUMIFS(#REF!,#REF!,MWhs!Z$4,#REF!,MWhs!$B28)</f>
        <v>#REF!</v>
      </c>
      <c r="AA28" s="56" t="e">
        <f>SUMIFS(#REF!,#REF!,MWhs!AA$4,#REF!,MWhs!$B28)</f>
        <v>#REF!</v>
      </c>
      <c r="AB28" s="56" t="e">
        <f>SUMIFS(#REF!,#REF!,MWhs!AB$4,#REF!,MWhs!$B28)</f>
        <v>#REF!</v>
      </c>
      <c r="AC28" s="56" t="e">
        <f>SUMIFS(#REF!,#REF!,MWhs!AC$4,#REF!,MWhs!$B28)</f>
        <v>#REF!</v>
      </c>
      <c r="AD28" s="3" t="e">
        <f t="shared" si="2"/>
        <v>#REF!</v>
      </c>
    </row>
    <row r="29" spans="3:30" hidden="1" x14ac:dyDescent="0.35">
      <c r="C29" s="56" t="e">
        <f>SUMIFS(#REF!,#REF!,MWhs!C$4,#REF!,MWhs!$B29)</f>
        <v>#REF!</v>
      </c>
      <c r="D29" s="56" t="e">
        <f>SUMIFS(#REF!,#REF!,MWhs!D$4,#REF!,MWhs!$B29)</f>
        <v>#REF!</v>
      </c>
      <c r="E29" s="56" t="e">
        <f>SUMIFS(#REF!,#REF!,MWhs!E$4,#REF!,MWhs!$B29)</f>
        <v>#REF!</v>
      </c>
      <c r="F29" s="56" t="e">
        <f>SUMIFS(#REF!,#REF!,MWhs!F$4,#REF!,MWhs!$B29)</f>
        <v>#REF!</v>
      </c>
      <c r="G29" s="56" t="e">
        <f>SUMIFS(#REF!,#REF!,MWhs!G$4,#REF!,MWhs!$B29)</f>
        <v>#REF!</v>
      </c>
      <c r="H29" s="56" t="e">
        <f>SUMIFS(#REF!,#REF!,MWhs!H$4,#REF!,MWhs!$B29)</f>
        <v>#REF!</v>
      </c>
      <c r="I29" s="56" t="e">
        <f>SUMIFS(#REF!,#REF!,MWhs!I$4,#REF!,MWhs!$B29)</f>
        <v>#REF!</v>
      </c>
      <c r="J29" s="56" t="e">
        <f>SUMIFS(#REF!,#REF!,MWhs!J$4,#REF!,MWhs!$B29)</f>
        <v>#REF!</v>
      </c>
      <c r="K29" s="56" t="e">
        <f>SUMIFS(#REF!,#REF!,MWhs!K$4,#REF!,MWhs!$B29)</f>
        <v>#REF!</v>
      </c>
      <c r="L29" s="56" t="e">
        <f>SUMIFS(#REF!,#REF!,MWhs!L$4,#REF!,MWhs!$B29)</f>
        <v>#REF!</v>
      </c>
      <c r="M29" s="56" t="e">
        <f>SUMIFS(#REF!,#REF!,MWhs!M$4,#REF!,MWhs!$B29)</f>
        <v>#REF!</v>
      </c>
      <c r="N29" s="56" t="e">
        <f>SUMIFS(#REF!,#REF!,MWhs!N$4,#REF!,MWhs!$B29)</f>
        <v>#REF!</v>
      </c>
      <c r="O29" s="56" t="e">
        <f>SUMIFS(#REF!,#REF!,MWhs!O$4,#REF!,MWhs!$B29)</f>
        <v>#REF!</v>
      </c>
      <c r="P29" s="56" t="e">
        <f>SUMIFS(#REF!,#REF!,MWhs!P$4,#REF!,MWhs!$B29)</f>
        <v>#REF!</v>
      </c>
      <c r="Q29" s="56" t="e">
        <f>SUMIFS(#REF!,#REF!,MWhs!Q$4,#REF!,MWhs!$B29)</f>
        <v>#REF!</v>
      </c>
      <c r="R29" s="56" t="e">
        <f>SUMIFS(#REF!,#REF!,MWhs!R$4,#REF!,MWhs!$B29)</f>
        <v>#REF!</v>
      </c>
      <c r="S29" s="56" t="e">
        <f>SUMIFS(#REF!,#REF!,MWhs!S$4,#REF!,MWhs!$B29)</f>
        <v>#REF!</v>
      </c>
      <c r="T29" s="56" t="e">
        <f>SUMIFS(#REF!,#REF!,MWhs!T$4,#REF!,MWhs!$B29)</f>
        <v>#REF!</v>
      </c>
      <c r="U29" s="56" t="e">
        <f>SUMIFS(#REF!,#REF!,MWhs!U$4,#REF!,MWhs!$B29)</f>
        <v>#REF!</v>
      </c>
      <c r="V29" s="56" t="e">
        <f>SUMIFS(#REF!,#REF!,MWhs!V$4,#REF!,MWhs!$B29)</f>
        <v>#REF!</v>
      </c>
      <c r="W29" s="56" t="e">
        <f>SUMIFS(#REF!,#REF!,MWhs!W$4,#REF!,MWhs!$B29)</f>
        <v>#REF!</v>
      </c>
      <c r="X29" s="56" t="e">
        <f>SUMIFS(#REF!,#REF!,MWhs!X$4,#REF!,MWhs!$B29)</f>
        <v>#REF!</v>
      </c>
      <c r="Y29" s="56" t="e">
        <f>SUMIFS(#REF!,#REF!,MWhs!Y$4,#REF!,MWhs!$B29)</f>
        <v>#REF!</v>
      </c>
      <c r="Z29" s="56" t="e">
        <f>SUMIFS(#REF!,#REF!,MWhs!Z$4,#REF!,MWhs!$B29)</f>
        <v>#REF!</v>
      </c>
      <c r="AA29" s="56" t="e">
        <f>SUMIFS(#REF!,#REF!,MWhs!AA$4,#REF!,MWhs!$B29)</f>
        <v>#REF!</v>
      </c>
      <c r="AB29" s="56" t="e">
        <f>SUMIFS(#REF!,#REF!,MWhs!AB$4,#REF!,MWhs!$B29)</f>
        <v>#REF!</v>
      </c>
      <c r="AC29" s="56" t="e">
        <f>SUMIFS(#REF!,#REF!,MWhs!AC$4,#REF!,MWhs!$B29)</f>
        <v>#REF!</v>
      </c>
      <c r="AD29" s="3" t="e">
        <f t="shared" si="2"/>
        <v>#REF!</v>
      </c>
    </row>
    <row r="30" spans="3:30" hidden="1" x14ac:dyDescent="0.35">
      <c r="C30" s="56" t="e">
        <f>SUMIFS(#REF!,#REF!,MWhs!C$4,#REF!,MWhs!$B30)</f>
        <v>#REF!</v>
      </c>
      <c r="D30" s="56" t="e">
        <f>SUMIFS(#REF!,#REF!,MWhs!D$4,#REF!,MWhs!$B30)</f>
        <v>#REF!</v>
      </c>
      <c r="E30" s="56" t="e">
        <f>SUMIFS(#REF!,#REF!,MWhs!E$4,#REF!,MWhs!$B30)</f>
        <v>#REF!</v>
      </c>
      <c r="F30" s="56" t="e">
        <f>SUMIFS(#REF!,#REF!,MWhs!F$4,#REF!,MWhs!$B30)</f>
        <v>#REF!</v>
      </c>
      <c r="G30" s="56" t="e">
        <f>SUMIFS(#REF!,#REF!,MWhs!G$4,#REF!,MWhs!$B30)</f>
        <v>#REF!</v>
      </c>
      <c r="H30" s="56" t="e">
        <f>SUMIFS(#REF!,#REF!,MWhs!H$4,#REF!,MWhs!$B30)</f>
        <v>#REF!</v>
      </c>
      <c r="I30" s="56" t="e">
        <f>SUMIFS(#REF!,#REF!,MWhs!I$4,#REF!,MWhs!$B30)</f>
        <v>#REF!</v>
      </c>
      <c r="J30" s="56" t="e">
        <f>SUMIFS(#REF!,#REF!,MWhs!J$4,#REF!,MWhs!$B30)</f>
        <v>#REF!</v>
      </c>
      <c r="K30" s="56" t="e">
        <f>SUMIFS(#REF!,#REF!,MWhs!K$4,#REF!,MWhs!$B30)</f>
        <v>#REF!</v>
      </c>
      <c r="L30" s="56" t="e">
        <f>SUMIFS(#REF!,#REF!,MWhs!L$4,#REF!,MWhs!$B30)</f>
        <v>#REF!</v>
      </c>
      <c r="M30" s="56" t="e">
        <f>SUMIFS(#REF!,#REF!,MWhs!M$4,#REF!,MWhs!$B30)</f>
        <v>#REF!</v>
      </c>
      <c r="N30" s="56" t="e">
        <f>SUMIFS(#REF!,#REF!,MWhs!N$4,#REF!,MWhs!$B30)</f>
        <v>#REF!</v>
      </c>
      <c r="O30" s="56" t="e">
        <f>SUMIFS(#REF!,#REF!,MWhs!O$4,#REF!,MWhs!$B30)</f>
        <v>#REF!</v>
      </c>
      <c r="P30" s="56" t="e">
        <f>SUMIFS(#REF!,#REF!,MWhs!P$4,#REF!,MWhs!$B30)</f>
        <v>#REF!</v>
      </c>
      <c r="Q30" s="56" t="e">
        <f>SUMIFS(#REF!,#REF!,MWhs!Q$4,#REF!,MWhs!$B30)</f>
        <v>#REF!</v>
      </c>
      <c r="R30" s="56" t="e">
        <f>SUMIFS(#REF!,#REF!,MWhs!R$4,#REF!,MWhs!$B30)</f>
        <v>#REF!</v>
      </c>
      <c r="S30" s="56" t="e">
        <f>SUMIFS(#REF!,#REF!,MWhs!S$4,#REF!,MWhs!$B30)</f>
        <v>#REF!</v>
      </c>
      <c r="T30" s="56" t="e">
        <f>SUMIFS(#REF!,#REF!,MWhs!T$4,#REF!,MWhs!$B30)</f>
        <v>#REF!</v>
      </c>
      <c r="U30" s="56" t="e">
        <f>SUMIFS(#REF!,#REF!,MWhs!U$4,#REF!,MWhs!$B30)</f>
        <v>#REF!</v>
      </c>
      <c r="V30" s="56" t="e">
        <f>SUMIFS(#REF!,#REF!,MWhs!V$4,#REF!,MWhs!$B30)</f>
        <v>#REF!</v>
      </c>
      <c r="W30" s="56" t="e">
        <f>SUMIFS(#REF!,#REF!,MWhs!W$4,#REF!,MWhs!$B30)</f>
        <v>#REF!</v>
      </c>
      <c r="X30" s="56" t="e">
        <f>SUMIFS(#REF!,#REF!,MWhs!X$4,#REF!,MWhs!$B30)</f>
        <v>#REF!</v>
      </c>
      <c r="Y30" s="56" t="e">
        <f>SUMIFS(#REF!,#REF!,MWhs!Y$4,#REF!,MWhs!$B30)</f>
        <v>#REF!</v>
      </c>
      <c r="Z30" s="56" t="e">
        <f>SUMIFS(#REF!,#REF!,MWhs!Z$4,#REF!,MWhs!$B30)</f>
        <v>#REF!</v>
      </c>
      <c r="AA30" s="56" t="e">
        <f>SUMIFS(#REF!,#REF!,MWhs!AA$4,#REF!,MWhs!$B30)</f>
        <v>#REF!</v>
      </c>
      <c r="AB30" s="56" t="e">
        <f>SUMIFS(#REF!,#REF!,MWhs!AB$4,#REF!,MWhs!$B30)</f>
        <v>#REF!</v>
      </c>
      <c r="AC30" s="56" t="e">
        <f>SUMIFS(#REF!,#REF!,MWhs!AC$4,#REF!,MWhs!$B30)</f>
        <v>#REF!</v>
      </c>
      <c r="AD30" s="3" t="e">
        <f t="shared" si="2"/>
        <v>#REF!</v>
      </c>
    </row>
    <row r="31" spans="3:30" hidden="1" x14ac:dyDescent="0.35">
      <c r="C31" s="56" t="e">
        <f>SUMIFS(#REF!,#REF!,MWhs!C$4,#REF!,MWhs!$B31)</f>
        <v>#REF!</v>
      </c>
      <c r="D31" s="56" t="e">
        <f>SUMIFS(#REF!,#REF!,MWhs!D$4,#REF!,MWhs!$B31)</f>
        <v>#REF!</v>
      </c>
      <c r="E31" s="56" t="e">
        <f>SUMIFS(#REF!,#REF!,MWhs!E$4,#REF!,MWhs!$B31)</f>
        <v>#REF!</v>
      </c>
      <c r="F31" s="56" t="e">
        <f>SUMIFS(#REF!,#REF!,MWhs!F$4,#REF!,MWhs!$B31)</f>
        <v>#REF!</v>
      </c>
      <c r="G31" s="56" t="e">
        <f>SUMIFS(#REF!,#REF!,MWhs!G$4,#REF!,MWhs!$B31)</f>
        <v>#REF!</v>
      </c>
      <c r="H31" s="56" t="e">
        <f>SUMIFS(#REF!,#REF!,MWhs!H$4,#REF!,MWhs!$B31)</f>
        <v>#REF!</v>
      </c>
      <c r="I31" s="56" t="e">
        <f>SUMIFS(#REF!,#REF!,MWhs!I$4,#REF!,MWhs!$B31)</f>
        <v>#REF!</v>
      </c>
      <c r="J31" s="56" t="e">
        <f>SUMIFS(#REF!,#REF!,MWhs!J$4,#REF!,MWhs!$B31)</f>
        <v>#REF!</v>
      </c>
      <c r="K31" s="56" t="e">
        <f>SUMIFS(#REF!,#REF!,MWhs!K$4,#REF!,MWhs!$B31)</f>
        <v>#REF!</v>
      </c>
      <c r="L31" s="56" t="e">
        <f>SUMIFS(#REF!,#REF!,MWhs!L$4,#REF!,MWhs!$B31)</f>
        <v>#REF!</v>
      </c>
      <c r="M31" s="56" t="e">
        <f>SUMIFS(#REF!,#REF!,MWhs!M$4,#REF!,MWhs!$B31)</f>
        <v>#REF!</v>
      </c>
      <c r="N31" s="56" t="e">
        <f>SUMIFS(#REF!,#REF!,MWhs!N$4,#REF!,MWhs!$B31)</f>
        <v>#REF!</v>
      </c>
      <c r="O31" s="56" t="e">
        <f>SUMIFS(#REF!,#REF!,MWhs!O$4,#REF!,MWhs!$B31)</f>
        <v>#REF!</v>
      </c>
      <c r="P31" s="56" t="e">
        <f>SUMIFS(#REF!,#REF!,MWhs!P$4,#REF!,MWhs!$B31)</f>
        <v>#REF!</v>
      </c>
      <c r="Q31" s="56" t="e">
        <f>SUMIFS(#REF!,#REF!,MWhs!Q$4,#REF!,MWhs!$B31)</f>
        <v>#REF!</v>
      </c>
      <c r="R31" s="56" t="e">
        <f>SUMIFS(#REF!,#REF!,MWhs!R$4,#REF!,MWhs!$B31)</f>
        <v>#REF!</v>
      </c>
      <c r="S31" s="56" t="e">
        <f>SUMIFS(#REF!,#REF!,MWhs!S$4,#REF!,MWhs!$B31)</f>
        <v>#REF!</v>
      </c>
      <c r="T31" s="56" t="e">
        <f>SUMIFS(#REF!,#REF!,MWhs!T$4,#REF!,MWhs!$B31)</f>
        <v>#REF!</v>
      </c>
      <c r="U31" s="56" t="e">
        <f>SUMIFS(#REF!,#REF!,MWhs!U$4,#REF!,MWhs!$B31)</f>
        <v>#REF!</v>
      </c>
      <c r="V31" s="56" t="e">
        <f>SUMIFS(#REF!,#REF!,MWhs!V$4,#REF!,MWhs!$B31)</f>
        <v>#REF!</v>
      </c>
      <c r="W31" s="56" t="e">
        <f>SUMIFS(#REF!,#REF!,MWhs!W$4,#REF!,MWhs!$B31)</f>
        <v>#REF!</v>
      </c>
      <c r="X31" s="56" t="e">
        <f>SUMIFS(#REF!,#REF!,MWhs!X$4,#REF!,MWhs!$B31)</f>
        <v>#REF!</v>
      </c>
      <c r="Y31" s="56" t="e">
        <f>SUMIFS(#REF!,#REF!,MWhs!Y$4,#REF!,MWhs!$B31)</f>
        <v>#REF!</v>
      </c>
      <c r="Z31" s="56" t="e">
        <f>SUMIFS(#REF!,#REF!,MWhs!Z$4,#REF!,MWhs!$B31)</f>
        <v>#REF!</v>
      </c>
      <c r="AA31" s="56" t="e">
        <f>SUMIFS(#REF!,#REF!,MWhs!AA$4,#REF!,MWhs!$B31)</f>
        <v>#REF!</v>
      </c>
      <c r="AB31" s="56" t="e">
        <f>SUMIFS(#REF!,#REF!,MWhs!AB$4,#REF!,MWhs!$B31)</f>
        <v>#REF!</v>
      </c>
      <c r="AC31" s="56" t="e">
        <f>SUMIFS(#REF!,#REF!,MWhs!AC$4,#REF!,MWhs!$B31)</f>
        <v>#REF!</v>
      </c>
      <c r="AD31" s="3" t="e">
        <f t="shared" si="2"/>
        <v>#REF!</v>
      </c>
    </row>
    <row r="32" spans="3:30" hidden="1" x14ac:dyDescent="0.35">
      <c r="C32" s="56" t="e">
        <f>SUMIFS(#REF!,#REF!,MWhs!C$4,#REF!,MWhs!$B32)</f>
        <v>#REF!</v>
      </c>
      <c r="D32" s="56" t="e">
        <f>SUMIFS(#REF!,#REF!,MWhs!D$4,#REF!,MWhs!$B32)</f>
        <v>#REF!</v>
      </c>
      <c r="E32" s="56" t="e">
        <f>SUMIFS(#REF!,#REF!,MWhs!E$4,#REF!,MWhs!$B32)</f>
        <v>#REF!</v>
      </c>
      <c r="F32" s="56" t="e">
        <f>SUMIFS(#REF!,#REF!,MWhs!F$4,#REF!,MWhs!$B32)</f>
        <v>#REF!</v>
      </c>
      <c r="G32" s="56" t="e">
        <f>SUMIFS(#REF!,#REF!,MWhs!G$4,#REF!,MWhs!$B32)</f>
        <v>#REF!</v>
      </c>
      <c r="H32" s="56" t="e">
        <f>SUMIFS(#REF!,#REF!,MWhs!H$4,#REF!,MWhs!$B32)</f>
        <v>#REF!</v>
      </c>
      <c r="I32" s="56" t="e">
        <f>SUMIFS(#REF!,#REF!,MWhs!I$4,#REF!,MWhs!$B32)</f>
        <v>#REF!</v>
      </c>
      <c r="J32" s="56" t="e">
        <f>SUMIFS(#REF!,#REF!,MWhs!J$4,#REF!,MWhs!$B32)</f>
        <v>#REF!</v>
      </c>
      <c r="K32" s="56" t="e">
        <f>SUMIFS(#REF!,#REF!,MWhs!K$4,#REF!,MWhs!$B32)</f>
        <v>#REF!</v>
      </c>
      <c r="L32" s="56" t="e">
        <f>SUMIFS(#REF!,#REF!,MWhs!L$4,#REF!,MWhs!$B32)</f>
        <v>#REF!</v>
      </c>
      <c r="M32" s="56" t="e">
        <f>SUMIFS(#REF!,#REF!,MWhs!M$4,#REF!,MWhs!$B32)</f>
        <v>#REF!</v>
      </c>
      <c r="N32" s="56" t="e">
        <f>SUMIFS(#REF!,#REF!,MWhs!N$4,#REF!,MWhs!$B32)</f>
        <v>#REF!</v>
      </c>
      <c r="O32" s="56" t="e">
        <f>SUMIFS(#REF!,#REF!,MWhs!O$4,#REF!,MWhs!$B32)</f>
        <v>#REF!</v>
      </c>
      <c r="P32" s="56" t="e">
        <f>SUMIFS(#REF!,#REF!,MWhs!P$4,#REF!,MWhs!$B32)</f>
        <v>#REF!</v>
      </c>
      <c r="Q32" s="56" t="e">
        <f>SUMIFS(#REF!,#REF!,MWhs!Q$4,#REF!,MWhs!$B32)</f>
        <v>#REF!</v>
      </c>
      <c r="R32" s="56" t="e">
        <f>SUMIFS(#REF!,#REF!,MWhs!R$4,#REF!,MWhs!$B32)</f>
        <v>#REF!</v>
      </c>
      <c r="S32" s="56" t="e">
        <f>SUMIFS(#REF!,#REF!,MWhs!S$4,#REF!,MWhs!$B32)</f>
        <v>#REF!</v>
      </c>
      <c r="T32" s="56" t="e">
        <f>SUMIFS(#REF!,#REF!,MWhs!T$4,#REF!,MWhs!$B32)</f>
        <v>#REF!</v>
      </c>
      <c r="U32" s="56" t="e">
        <f>SUMIFS(#REF!,#REF!,MWhs!U$4,#REF!,MWhs!$B32)</f>
        <v>#REF!</v>
      </c>
      <c r="V32" s="56" t="e">
        <f>SUMIFS(#REF!,#REF!,MWhs!V$4,#REF!,MWhs!$B32)</f>
        <v>#REF!</v>
      </c>
      <c r="W32" s="56" t="e">
        <f>SUMIFS(#REF!,#REF!,MWhs!W$4,#REF!,MWhs!$B32)</f>
        <v>#REF!</v>
      </c>
      <c r="X32" s="56" t="e">
        <f>SUMIFS(#REF!,#REF!,MWhs!X$4,#REF!,MWhs!$B32)</f>
        <v>#REF!</v>
      </c>
      <c r="Y32" s="56" t="e">
        <f>SUMIFS(#REF!,#REF!,MWhs!Y$4,#REF!,MWhs!$B32)</f>
        <v>#REF!</v>
      </c>
      <c r="Z32" s="56" t="e">
        <f>SUMIFS(#REF!,#REF!,MWhs!Z$4,#REF!,MWhs!$B32)</f>
        <v>#REF!</v>
      </c>
      <c r="AA32" s="56" t="e">
        <f>SUMIFS(#REF!,#REF!,MWhs!AA$4,#REF!,MWhs!$B32)</f>
        <v>#REF!</v>
      </c>
      <c r="AB32" s="56" t="e">
        <f>SUMIFS(#REF!,#REF!,MWhs!AB$4,#REF!,MWhs!$B32)</f>
        <v>#REF!</v>
      </c>
      <c r="AC32" s="56" t="e">
        <f>SUMIFS(#REF!,#REF!,MWhs!AC$4,#REF!,MWhs!$B32)</f>
        <v>#REF!</v>
      </c>
      <c r="AD32" s="3" t="e">
        <f t="shared" si="2"/>
        <v>#REF!</v>
      </c>
    </row>
    <row r="33" spans="3:30" hidden="1" x14ac:dyDescent="0.35">
      <c r="C33" s="56" t="e">
        <f>SUMIFS(#REF!,#REF!,MWhs!C$4,#REF!,MWhs!$B33)</f>
        <v>#REF!</v>
      </c>
      <c r="D33" s="56" t="e">
        <f>SUMIFS(#REF!,#REF!,MWhs!D$4,#REF!,MWhs!$B33)</f>
        <v>#REF!</v>
      </c>
      <c r="E33" s="56" t="e">
        <f>SUMIFS(#REF!,#REF!,MWhs!E$4,#REF!,MWhs!$B33)</f>
        <v>#REF!</v>
      </c>
      <c r="F33" s="56" t="e">
        <f>SUMIFS(#REF!,#REF!,MWhs!F$4,#REF!,MWhs!$B33)</f>
        <v>#REF!</v>
      </c>
      <c r="G33" s="56" t="e">
        <f>SUMIFS(#REF!,#REF!,MWhs!G$4,#REF!,MWhs!$B33)</f>
        <v>#REF!</v>
      </c>
      <c r="H33" s="56" t="e">
        <f>SUMIFS(#REF!,#REF!,MWhs!H$4,#REF!,MWhs!$B33)</f>
        <v>#REF!</v>
      </c>
      <c r="I33" s="56" t="e">
        <f>SUMIFS(#REF!,#REF!,MWhs!I$4,#REF!,MWhs!$B33)</f>
        <v>#REF!</v>
      </c>
      <c r="J33" s="56" t="e">
        <f>SUMIFS(#REF!,#REF!,MWhs!J$4,#REF!,MWhs!$B33)</f>
        <v>#REF!</v>
      </c>
      <c r="K33" s="56" t="e">
        <f>SUMIFS(#REF!,#REF!,MWhs!K$4,#REF!,MWhs!$B33)</f>
        <v>#REF!</v>
      </c>
      <c r="L33" s="56" t="e">
        <f>SUMIFS(#REF!,#REF!,MWhs!L$4,#REF!,MWhs!$B33)</f>
        <v>#REF!</v>
      </c>
      <c r="M33" s="56" t="e">
        <f>SUMIFS(#REF!,#REF!,MWhs!M$4,#REF!,MWhs!$B33)</f>
        <v>#REF!</v>
      </c>
      <c r="N33" s="56" t="e">
        <f>SUMIFS(#REF!,#REF!,MWhs!N$4,#REF!,MWhs!$B33)</f>
        <v>#REF!</v>
      </c>
      <c r="O33" s="56" t="e">
        <f>SUMIFS(#REF!,#REF!,MWhs!O$4,#REF!,MWhs!$B33)</f>
        <v>#REF!</v>
      </c>
      <c r="P33" s="56" t="e">
        <f>SUMIFS(#REF!,#REF!,MWhs!P$4,#REF!,MWhs!$B33)</f>
        <v>#REF!</v>
      </c>
      <c r="Q33" s="56" t="e">
        <f>SUMIFS(#REF!,#REF!,MWhs!Q$4,#REF!,MWhs!$B33)</f>
        <v>#REF!</v>
      </c>
      <c r="R33" s="56" t="e">
        <f>SUMIFS(#REF!,#REF!,MWhs!R$4,#REF!,MWhs!$B33)</f>
        <v>#REF!</v>
      </c>
      <c r="S33" s="56" t="e">
        <f>SUMIFS(#REF!,#REF!,MWhs!S$4,#REF!,MWhs!$B33)</f>
        <v>#REF!</v>
      </c>
      <c r="T33" s="56" t="e">
        <f>SUMIFS(#REF!,#REF!,MWhs!T$4,#REF!,MWhs!$B33)</f>
        <v>#REF!</v>
      </c>
      <c r="U33" s="56" t="e">
        <f>SUMIFS(#REF!,#REF!,MWhs!U$4,#REF!,MWhs!$B33)</f>
        <v>#REF!</v>
      </c>
      <c r="V33" s="56" t="e">
        <f>SUMIFS(#REF!,#REF!,MWhs!V$4,#REF!,MWhs!$B33)</f>
        <v>#REF!</v>
      </c>
      <c r="W33" s="56" t="e">
        <f>SUMIFS(#REF!,#REF!,MWhs!W$4,#REF!,MWhs!$B33)</f>
        <v>#REF!</v>
      </c>
      <c r="X33" s="56" t="e">
        <f>SUMIFS(#REF!,#REF!,MWhs!X$4,#REF!,MWhs!$B33)</f>
        <v>#REF!</v>
      </c>
      <c r="Y33" s="56" t="e">
        <f>SUMIFS(#REF!,#REF!,MWhs!Y$4,#REF!,MWhs!$B33)</f>
        <v>#REF!</v>
      </c>
      <c r="Z33" s="56" t="e">
        <f>SUMIFS(#REF!,#REF!,MWhs!Z$4,#REF!,MWhs!$B33)</f>
        <v>#REF!</v>
      </c>
      <c r="AA33" s="56" t="e">
        <f>SUMIFS(#REF!,#REF!,MWhs!AA$4,#REF!,MWhs!$B33)</f>
        <v>#REF!</v>
      </c>
      <c r="AB33" s="56" t="e">
        <f>SUMIFS(#REF!,#REF!,MWhs!AB$4,#REF!,MWhs!$B33)</f>
        <v>#REF!</v>
      </c>
      <c r="AC33" s="56" t="e">
        <f>SUMIFS(#REF!,#REF!,MWhs!AC$4,#REF!,MWhs!$B33)</f>
        <v>#REF!</v>
      </c>
      <c r="AD33" s="3" t="e">
        <f t="shared" si="2"/>
        <v>#REF!</v>
      </c>
    </row>
    <row r="34" spans="3:30" hidden="1" x14ac:dyDescent="0.35">
      <c r="C34" s="56" t="e">
        <f>SUMIFS(#REF!,#REF!,MWhs!C$4,#REF!,MWhs!$B34)</f>
        <v>#REF!</v>
      </c>
      <c r="D34" s="56" t="e">
        <f>SUMIFS(#REF!,#REF!,MWhs!D$4,#REF!,MWhs!$B34)</f>
        <v>#REF!</v>
      </c>
      <c r="E34" s="56" t="e">
        <f>SUMIFS(#REF!,#REF!,MWhs!E$4,#REF!,MWhs!$B34)</f>
        <v>#REF!</v>
      </c>
      <c r="F34" s="56" t="e">
        <f>SUMIFS(#REF!,#REF!,MWhs!F$4,#REF!,MWhs!$B34)</f>
        <v>#REF!</v>
      </c>
      <c r="G34" s="56" t="e">
        <f>SUMIFS(#REF!,#REF!,MWhs!G$4,#REF!,MWhs!$B34)</f>
        <v>#REF!</v>
      </c>
      <c r="H34" s="56" t="e">
        <f>SUMIFS(#REF!,#REF!,MWhs!H$4,#REF!,MWhs!$B34)</f>
        <v>#REF!</v>
      </c>
      <c r="I34" s="56" t="e">
        <f>SUMIFS(#REF!,#REF!,MWhs!I$4,#REF!,MWhs!$B34)</f>
        <v>#REF!</v>
      </c>
      <c r="J34" s="56" t="e">
        <f>SUMIFS(#REF!,#REF!,MWhs!J$4,#REF!,MWhs!$B34)</f>
        <v>#REF!</v>
      </c>
      <c r="K34" s="56" t="e">
        <f>SUMIFS(#REF!,#REF!,MWhs!K$4,#REF!,MWhs!$B34)</f>
        <v>#REF!</v>
      </c>
      <c r="L34" s="56" t="e">
        <f>SUMIFS(#REF!,#REF!,MWhs!L$4,#REF!,MWhs!$B34)</f>
        <v>#REF!</v>
      </c>
      <c r="M34" s="56" t="e">
        <f>SUMIFS(#REF!,#REF!,MWhs!M$4,#REF!,MWhs!$B34)</f>
        <v>#REF!</v>
      </c>
      <c r="N34" s="56" t="e">
        <f>SUMIFS(#REF!,#REF!,MWhs!N$4,#REF!,MWhs!$B34)</f>
        <v>#REF!</v>
      </c>
      <c r="O34" s="56" t="e">
        <f>SUMIFS(#REF!,#REF!,MWhs!O$4,#REF!,MWhs!$B34)</f>
        <v>#REF!</v>
      </c>
      <c r="P34" s="56" t="e">
        <f>SUMIFS(#REF!,#REF!,MWhs!P$4,#REF!,MWhs!$B34)</f>
        <v>#REF!</v>
      </c>
      <c r="Q34" s="56" t="e">
        <f>SUMIFS(#REF!,#REF!,MWhs!Q$4,#REF!,MWhs!$B34)</f>
        <v>#REF!</v>
      </c>
      <c r="R34" s="56" t="e">
        <f>SUMIFS(#REF!,#REF!,MWhs!R$4,#REF!,MWhs!$B34)</f>
        <v>#REF!</v>
      </c>
      <c r="S34" s="56" t="e">
        <f>SUMIFS(#REF!,#REF!,MWhs!S$4,#REF!,MWhs!$B34)</f>
        <v>#REF!</v>
      </c>
      <c r="T34" s="56" t="e">
        <f>SUMIFS(#REF!,#REF!,MWhs!T$4,#REF!,MWhs!$B34)</f>
        <v>#REF!</v>
      </c>
      <c r="U34" s="56" t="e">
        <f>SUMIFS(#REF!,#REF!,MWhs!U$4,#REF!,MWhs!$B34)</f>
        <v>#REF!</v>
      </c>
      <c r="V34" s="56" t="e">
        <f>SUMIFS(#REF!,#REF!,MWhs!V$4,#REF!,MWhs!$B34)</f>
        <v>#REF!</v>
      </c>
      <c r="W34" s="56" t="e">
        <f>SUMIFS(#REF!,#REF!,MWhs!W$4,#REF!,MWhs!$B34)</f>
        <v>#REF!</v>
      </c>
      <c r="X34" s="56" t="e">
        <f>SUMIFS(#REF!,#REF!,MWhs!X$4,#REF!,MWhs!$B34)</f>
        <v>#REF!</v>
      </c>
      <c r="Y34" s="56" t="e">
        <f>SUMIFS(#REF!,#REF!,MWhs!Y$4,#REF!,MWhs!$B34)</f>
        <v>#REF!</v>
      </c>
      <c r="Z34" s="56" t="e">
        <f>SUMIFS(#REF!,#REF!,MWhs!Z$4,#REF!,MWhs!$B34)</f>
        <v>#REF!</v>
      </c>
      <c r="AA34" s="56" t="e">
        <f>SUMIFS(#REF!,#REF!,MWhs!AA$4,#REF!,MWhs!$B34)</f>
        <v>#REF!</v>
      </c>
      <c r="AB34" s="56" t="e">
        <f>SUMIFS(#REF!,#REF!,MWhs!AB$4,#REF!,MWhs!$B34)</f>
        <v>#REF!</v>
      </c>
      <c r="AC34" s="56" t="e">
        <f>SUMIFS(#REF!,#REF!,MWhs!AC$4,#REF!,MWhs!$B34)</f>
        <v>#REF!</v>
      </c>
      <c r="AD34" s="3" t="e">
        <f t="shared" si="2"/>
        <v>#REF!</v>
      </c>
    </row>
    <row r="35" spans="3:30" x14ac:dyDescent="0.35">
      <c r="C35" s="56" t="e">
        <f>SUMIFS(#REF!,#REF!,MWhs!C$4,#REF!,MWhs!$B35)</f>
        <v>#REF!</v>
      </c>
      <c r="D35" s="56" t="e">
        <f>SUMIFS(#REF!,#REF!,MWhs!D$4,#REF!,MWhs!$B35)</f>
        <v>#REF!</v>
      </c>
      <c r="E35" s="56" t="e">
        <f>SUMIFS(#REF!,#REF!,MWhs!E$4,#REF!,MWhs!$B35)</f>
        <v>#REF!</v>
      </c>
      <c r="F35" s="56" t="e">
        <f>SUMIFS(#REF!,#REF!,MWhs!F$4,#REF!,MWhs!$B35)</f>
        <v>#REF!</v>
      </c>
      <c r="G35" s="56" t="e">
        <f>SUMIFS(#REF!,#REF!,MWhs!G$4,#REF!,MWhs!$B35)</f>
        <v>#REF!</v>
      </c>
      <c r="H35" s="56" t="e">
        <f>SUMIFS(#REF!,#REF!,MWhs!H$4,#REF!,MWhs!$B35)</f>
        <v>#REF!</v>
      </c>
      <c r="I35" s="56" t="e">
        <f>SUMIFS(#REF!,#REF!,MWhs!I$4,#REF!,MWhs!$B35)</f>
        <v>#REF!</v>
      </c>
      <c r="J35" s="56" t="e">
        <f>SUMIFS(#REF!,#REF!,MWhs!J$4,#REF!,MWhs!$B35)</f>
        <v>#REF!</v>
      </c>
      <c r="K35" s="56" t="e">
        <f>SUMIFS(#REF!,#REF!,MWhs!K$4,#REF!,MWhs!$B35)</f>
        <v>#REF!</v>
      </c>
      <c r="L35" s="56" t="e">
        <f>SUMIFS(#REF!,#REF!,MWhs!L$4,#REF!,MWhs!$B35)</f>
        <v>#REF!</v>
      </c>
      <c r="M35" s="56" t="e">
        <f>SUMIFS(#REF!,#REF!,MWhs!M$4,#REF!,MWhs!$B35)</f>
        <v>#REF!</v>
      </c>
      <c r="N35" s="56" t="e">
        <f>SUMIFS(#REF!,#REF!,MWhs!N$4,#REF!,MWhs!$B35)</f>
        <v>#REF!</v>
      </c>
      <c r="O35" s="56" t="e">
        <f>SUMIFS(#REF!,#REF!,MWhs!O$4,#REF!,MWhs!$B35)</f>
        <v>#REF!</v>
      </c>
      <c r="P35" s="56" t="e">
        <f>SUMIFS(#REF!,#REF!,MWhs!P$4,#REF!,MWhs!$B35)</f>
        <v>#REF!</v>
      </c>
      <c r="Q35" s="56" t="e">
        <f>SUMIFS(#REF!,#REF!,MWhs!Q$4,#REF!,MWhs!$B35)</f>
        <v>#REF!</v>
      </c>
      <c r="R35" s="56" t="e">
        <f>SUMIFS(#REF!,#REF!,MWhs!R$4,#REF!,MWhs!$B35)</f>
        <v>#REF!</v>
      </c>
      <c r="S35" s="56" t="e">
        <f>SUMIFS(#REF!,#REF!,MWhs!S$4,#REF!,MWhs!$B35)</f>
        <v>#REF!</v>
      </c>
      <c r="T35" s="56" t="e">
        <f>SUMIFS(#REF!,#REF!,MWhs!T$4,#REF!,MWhs!$B35)</f>
        <v>#REF!</v>
      </c>
      <c r="U35" s="56" t="e">
        <f>SUMIFS(#REF!,#REF!,MWhs!U$4,#REF!,MWhs!$B35)</f>
        <v>#REF!</v>
      </c>
      <c r="V35" s="56" t="e">
        <f>SUMIFS(#REF!,#REF!,MWhs!V$4,#REF!,MWhs!$B35)</f>
        <v>#REF!</v>
      </c>
      <c r="W35" s="56" t="e">
        <f>SUMIFS(#REF!,#REF!,MWhs!W$4,#REF!,MWhs!$B35)</f>
        <v>#REF!</v>
      </c>
      <c r="X35" s="56" t="e">
        <f>SUMIFS(#REF!,#REF!,MWhs!X$4,#REF!,MWhs!$B35)</f>
        <v>#REF!</v>
      </c>
      <c r="Y35" s="56" t="e">
        <f>SUMIFS(#REF!,#REF!,MWhs!Y$4,#REF!,MWhs!$B35)</f>
        <v>#REF!</v>
      </c>
      <c r="Z35" s="56" t="e">
        <f>SUMIFS(#REF!,#REF!,MWhs!Z$4,#REF!,MWhs!$B35)</f>
        <v>#REF!</v>
      </c>
      <c r="AA35" s="56" t="e">
        <f>SUMIFS(#REF!,#REF!,MWhs!AA$4,#REF!,MWhs!$B35)</f>
        <v>#REF!</v>
      </c>
      <c r="AB35" s="56" t="e">
        <f>SUMIFS(#REF!,#REF!,MWhs!AB$4,#REF!,MWhs!$B35)</f>
        <v>#REF!</v>
      </c>
      <c r="AC35" s="56" t="e">
        <f>SUMIFS(#REF!,#REF!,MWhs!AC$4,#REF!,MWhs!$B35)</f>
        <v>#REF!</v>
      </c>
      <c r="AD35" s="3" t="e">
        <f t="shared" si="2"/>
        <v>#REF!</v>
      </c>
    </row>
    <row r="36" spans="3:30" x14ac:dyDescent="0.35">
      <c r="C36" s="56" t="e">
        <f>SUMIFS(#REF!,#REF!,MWhs!C$4,#REF!,MWhs!$B36)</f>
        <v>#REF!</v>
      </c>
      <c r="D36" s="56" t="e">
        <f>SUMIFS(#REF!,#REF!,MWhs!D$4,#REF!,MWhs!$B36)</f>
        <v>#REF!</v>
      </c>
      <c r="E36" s="56" t="e">
        <f>SUMIFS(#REF!,#REF!,MWhs!E$4,#REF!,MWhs!$B36)</f>
        <v>#REF!</v>
      </c>
      <c r="F36" s="56" t="e">
        <f>SUMIFS(#REF!,#REF!,MWhs!F$4,#REF!,MWhs!$B36)</f>
        <v>#REF!</v>
      </c>
      <c r="G36" s="56" t="e">
        <f>SUMIFS(#REF!,#REF!,MWhs!G$4,#REF!,MWhs!$B36)</f>
        <v>#REF!</v>
      </c>
      <c r="H36" s="56" t="e">
        <f>SUMIFS(#REF!,#REF!,MWhs!H$4,#REF!,MWhs!$B36)</f>
        <v>#REF!</v>
      </c>
      <c r="I36" s="56" t="e">
        <f>SUMIFS(#REF!,#REF!,MWhs!I$4,#REF!,MWhs!$B36)</f>
        <v>#REF!</v>
      </c>
      <c r="J36" s="56" t="e">
        <f>SUMIFS(#REF!,#REF!,MWhs!J$4,#REF!,MWhs!$B36)</f>
        <v>#REF!</v>
      </c>
      <c r="K36" s="56" t="e">
        <f>SUMIFS(#REF!,#REF!,MWhs!K$4,#REF!,MWhs!$B36)</f>
        <v>#REF!</v>
      </c>
      <c r="L36" s="56" t="e">
        <f>SUMIFS(#REF!,#REF!,MWhs!L$4,#REF!,MWhs!$B36)</f>
        <v>#REF!</v>
      </c>
      <c r="M36" s="56" t="e">
        <f>SUMIFS(#REF!,#REF!,MWhs!M$4,#REF!,MWhs!$B36)</f>
        <v>#REF!</v>
      </c>
      <c r="N36" s="56" t="e">
        <f>SUMIFS(#REF!,#REF!,MWhs!N$4,#REF!,MWhs!$B36)</f>
        <v>#REF!</v>
      </c>
      <c r="O36" s="56" t="e">
        <f>SUMIFS(#REF!,#REF!,MWhs!O$4,#REF!,MWhs!$B36)</f>
        <v>#REF!</v>
      </c>
      <c r="P36" s="56" t="e">
        <f>SUMIFS(#REF!,#REF!,MWhs!P$4,#REF!,MWhs!$B36)</f>
        <v>#REF!</v>
      </c>
      <c r="Q36" s="56" t="e">
        <f>SUMIFS(#REF!,#REF!,MWhs!Q$4,#REF!,MWhs!$B36)</f>
        <v>#REF!</v>
      </c>
      <c r="R36" s="56" t="e">
        <f>SUMIFS(#REF!,#REF!,MWhs!R$4,#REF!,MWhs!$B36)</f>
        <v>#REF!</v>
      </c>
      <c r="S36" s="56" t="e">
        <f>SUMIFS(#REF!,#REF!,MWhs!S$4,#REF!,MWhs!$B36)</f>
        <v>#REF!</v>
      </c>
      <c r="T36" s="56" t="e">
        <f>SUMIFS(#REF!,#REF!,MWhs!T$4,#REF!,MWhs!$B36)</f>
        <v>#REF!</v>
      </c>
      <c r="U36" s="56" t="e">
        <f>SUMIFS(#REF!,#REF!,MWhs!U$4,#REF!,MWhs!$B36)</f>
        <v>#REF!</v>
      </c>
      <c r="V36" s="56" t="e">
        <f>SUMIFS(#REF!,#REF!,MWhs!V$4,#REF!,MWhs!$B36)</f>
        <v>#REF!</v>
      </c>
      <c r="W36" s="56" t="e">
        <f>SUMIFS(#REF!,#REF!,MWhs!W$4,#REF!,MWhs!$B36)</f>
        <v>#REF!</v>
      </c>
      <c r="X36" s="56" t="e">
        <f>SUMIFS(#REF!,#REF!,MWhs!X$4,#REF!,MWhs!$B36)</f>
        <v>#REF!</v>
      </c>
      <c r="Y36" s="56" t="e">
        <f>SUMIFS(#REF!,#REF!,MWhs!Y$4,#REF!,MWhs!$B36)</f>
        <v>#REF!</v>
      </c>
      <c r="Z36" s="56" t="e">
        <f>SUMIFS(#REF!,#REF!,MWhs!Z$4,#REF!,MWhs!$B36)</f>
        <v>#REF!</v>
      </c>
      <c r="AA36" s="56" t="e">
        <f>SUMIFS(#REF!,#REF!,MWhs!AA$4,#REF!,MWhs!$B36)</f>
        <v>#REF!</v>
      </c>
      <c r="AB36" s="56" t="e">
        <f>SUMIFS(#REF!,#REF!,MWhs!AB$4,#REF!,MWhs!$B36)</f>
        <v>#REF!</v>
      </c>
      <c r="AC36" s="56" t="e">
        <f>SUMIFS(#REF!,#REF!,MWhs!AC$4,#REF!,MWhs!$B36)</f>
        <v>#REF!</v>
      </c>
      <c r="AD36" s="3" t="e">
        <f t="shared" si="2"/>
        <v>#REF!</v>
      </c>
    </row>
    <row r="37" spans="3:30" x14ac:dyDescent="0.35">
      <c r="C37" s="56" t="e">
        <f>SUMIFS(#REF!,#REF!,MWhs!C$4,#REF!,MWhs!$B37)</f>
        <v>#REF!</v>
      </c>
      <c r="D37" s="56" t="e">
        <f>SUMIFS(#REF!,#REF!,MWhs!D$4,#REF!,MWhs!$B37)</f>
        <v>#REF!</v>
      </c>
      <c r="E37" s="56" t="e">
        <f>SUMIFS(#REF!,#REF!,MWhs!E$4,#REF!,MWhs!$B37)</f>
        <v>#REF!</v>
      </c>
      <c r="F37" s="56" t="e">
        <f>SUMIFS(#REF!,#REF!,MWhs!F$4,#REF!,MWhs!$B37)</f>
        <v>#REF!</v>
      </c>
      <c r="G37" s="56" t="e">
        <f>SUMIFS(#REF!,#REF!,MWhs!G$4,#REF!,MWhs!$B37)</f>
        <v>#REF!</v>
      </c>
      <c r="H37" s="56" t="e">
        <f>SUMIFS(#REF!,#REF!,MWhs!H$4,#REF!,MWhs!$B37)</f>
        <v>#REF!</v>
      </c>
      <c r="I37" s="56" t="e">
        <f>SUMIFS(#REF!,#REF!,MWhs!I$4,#REF!,MWhs!$B37)</f>
        <v>#REF!</v>
      </c>
      <c r="J37" s="56" t="e">
        <f>SUMIFS(#REF!,#REF!,MWhs!J$4,#REF!,MWhs!$B37)</f>
        <v>#REF!</v>
      </c>
      <c r="K37" s="56" t="e">
        <f>SUMIFS(#REF!,#REF!,MWhs!K$4,#REF!,MWhs!$B37)</f>
        <v>#REF!</v>
      </c>
      <c r="L37" s="56" t="e">
        <f>SUMIFS(#REF!,#REF!,MWhs!L$4,#REF!,MWhs!$B37)</f>
        <v>#REF!</v>
      </c>
      <c r="M37" s="56" t="e">
        <f>SUMIFS(#REF!,#REF!,MWhs!M$4,#REF!,MWhs!$B37)</f>
        <v>#REF!</v>
      </c>
      <c r="N37" s="56" t="e">
        <f>SUMIFS(#REF!,#REF!,MWhs!N$4,#REF!,MWhs!$B37)</f>
        <v>#REF!</v>
      </c>
      <c r="O37" s="56" t="e">
        <f>SUMIFS(#REF!,#REF!,MWhs!O$4,#REF!,MWhs!$B37)</f>
        <v>#REF!</v>
      </c>
      <c r="P37" s="56" t="e">
        <f>SUMIFS(#REF!,#REF!,MWhs!P$4,#REF!,MWhs!$B37)</f>
        <v>#REF!</v>
      </c>
      <c r="Q37" s="56" t="e">
        <f>SUMIFS(#REF!,#REF!,MWhs!Q$4,#REF!,MWhs!$B37)</f>
        <v>#REF!</v>
      </c>
      <c r="R37" s="56" t="e">
        <f>SUMIFS(#REF!,#REF!,MWhs!R$4,#REF!,MWhs!$B37)</f>
        <v>#REF!</v>
      </c>
      <c r="S37" s="56" t="e">
        <f>SUMIFS(#REF!,#REF!,MWhs!S$4,#REF!,MWhs!$B37)</f>
        <v>#REF!</v>
      </c>
      <c r="T37" s="56" t="e">
        <f>SUMIFS(#REF!,#REF!,MWhs!T$4,#REF!,MWhs!$B37)</f>
        <v>#REF!</v>
      </c>
      <c r="U37" s="56" t="e">
        <f>SUMIFS(#REF!,#REF!,MWhs!U$4,#REF!,MWhs!$B37)</f>
        <v>#REF!</v>
      </c>
      <c r="V37" s="56" t="e">
        <f>SUMIFS(#REF!,#REF!,MWhs!V$4,#REF!,MWhs!$B37)</f>
        <v>#REF!</v>
      </c>
      <c r="W37" s="56" t="e">
        <f>SUMIFS(#REF!,#REF!,MWhs!W$4,#REF!,MWhs!$B37)</f>
        <v>#REF!</v>
      </c>
      <c r="X37" s="56" t="e">
        <f>SUMIFS(#REF!,#REF!,MWhs!X$4,#REF!,MWhs!$B37)</f>
        <v>#REF!</v>
      </c>
      <c r="Y37" s="56" t="e">
        <f>SUMIFS(#REF!,#REF!,MWhs!Y$4,#REF!,MWhs!$B37)</f>
        <v>#REF!</v>
      </c>
      <c r="Z37" s="56" t="e">
        <f>SUMIFS(#REF!,#REF!,MWhs!Z$4,#REF!,MWhs!$B37)</f>
        <v>#REF!</v>
      </c>
      <c r="AA37" s="56" t="e">
        <f>SUMIFS(#REF!,#REF!,MWhs!AA$4,#REF!,MWhs!$B37)</f>
        <v>#REF!</v>
      </c>
      <c r="AB37" s="56" t="e">
        <f>SUMIFS(#REF!,#REF!,MWhs!AB$4,#REF!,MWhs!$B37)</f>
        <v>#REF!</v>
      </c>
      <c r="AC37" s="56" t="e">
        <f>SUMIFS(#REF!,#REF!,MWhs!AC$4,#REF!,MWhs!$B37)</f>
        <v>#REF!</v>
      </c>
      <c r="AD37" s="3" t="e">
        <f t="shared" si="2"/>
        <v>#REF!</v>
      </c>
    </row>
    <row r="38" spans="3:30" x14ac:dyDescent="0.35">
      <c r="C38" s="56" t="e">
        <f>SUMIFS(#REF!,#REF!,MWhs!C$4,#REF!,MWhs!$B38)</f>
        <v>#REF!</v>
      </c>
      <c r="D38" s="56" t="e">
        <f>SUMIFS(#REF!,#REF!,MWhs!D$4,#REF!,MWhs!$B38)</f>
        <v>#REF!</v>
      </c>
      <c r="E38" s="56" t="e">
        <f>SUMIFS(#REF!,#REF!,MWhs!E$4,#REF!,MWhs!$B38)</f>
        <v>#REF!</v>
      </c>
      <c r="F38" s="56" t="e">
        <f>SUMIFS(#REF!,#REF!,MWhs!F$4,#REF!,MWhs!$B38)</f>
        <v>#REF!</v>
      </c>
      <c r="G38" s="56" t="e">
        <f>SUMIFS(#REF!,#REF!,MWhs!G$4,#REF!,MWhs!$B38)</f>
        <v>#REF!</v>
      </c>
      <c r="H38" s="56" t="e">
        <f>SUMIFS(#REF!,#REF!,MWhs!H$4,#REF!,MWhs!$B38)</f>
        <v>#REF!</v>
      </c>
      <c r="I38" s="56" t="e">
        <f>SUMIFS(#REF!,#REF!,MWhs!I$4,#REF!,MWhs!$B38)</f>
        <v>#REF!</v>
      </c>
      <c r="J38" s="56" t="e">
        <f>SUMIFS(#REF!,#REF!,MWhs!J$4,#REF!,MWhs!$B38)</f>
        <v>#REF!</v>
      </c>
      <c r="K38" s="56" t="e">
        <f>SUMIFS(#REF!,#REF!,MWhs!K$4,#REF!,MWhs!$B38)</f>
        <v>#REF!</v>
      </c>
      <c r="L38" s="56" t="e">
        <f>SUMIFS(#REF!,#REF!,MWhs!L$4,#REF!,MWhs!$B38)</f>
        <v>#REF!</v>
      </c>
      <c r="M38" s="56" t="e">
        <f>SUMIFS(#REF!,#REF!,MWhs!M$4,#REF!,MWhs!$B38)</f>
        <v>#REF!</v>
      </c>
      <c r="N38" s="56" t="e">
        <f>SUMIFS(#REF!,#REF!,MWhs!N$4,#REF!,MWhs!$B38)</f>
        <v>#REF!</v>
      </c>
      <c r="O38" s="56" t="e">
        <f>SUMIFS(#REF!,#REF!,MWhs!O$4,#REF!,MWhs!$B38)</f>
        <v>#REF!</v>
      </c>
      <c r="P38" s="56" t="e">
        <f>SUMIFS(#REF!,#REF!,MWhs!P$4,#REF!,MWhs!$B38)</f>
        <v>#REF!</v>
      </c>
      <c r="Q38" s="56" t="e">
        <f>SUMIFS(#REF!,#REF!,MWhs!Q$4,#REF!,MWhs!$B38)</f>
        <v>#REF!</v>
      </c>
      <c r="R38" s="56" t="e">
        <f>SUMIFS(#REF!,#REF!,MWhs!R$4,#REF!,MWhs!$B38)</f>
        <v>#REF!</v>
      </c>
      <c r="S38" s="56" t="e">
        <f>SUMIFS(#REF!,#REF!,MWhs!S$4,#REF!,MWhs!$B38)</f>
        <v>#REF!</v>
      </c>
      <c r="T38" s="56" t="e">
        <f>SUMIFS(#REF!,#REF!,MWhs!T$4,#REF!,MWhs!$B38)</f>
        <v>#REF!</v>
      </c>
      <c r="U38" s="56" t="e">
        <f>SUMIFS(#REF!,#REF!,MWhs!U$4,#REF!,MWhs!$B38)</f>
        <v>#REF!</v>
      </c>
      <c r="V38" s="56" t="e">
        <f>SUMIFS(#REF!,#REF!,MWhs!V$4,#REF!,MWhs!$B38)</f>
        <v>#REF!</v>
      </c>
      <c r="W38" s="56" t="e">
        <f>SUMIFS(#REF!,#REF!,MWhs!W$4,#REF!,MWhs!$B38)</f>
        <v>#REF!</v>
      </c>
      <c r="X38" s="56" t="e">
        <f>SUMIFS(#REF!,#REF!,MWhs!X$4,#REF!,MWhs!$B38)</f>
        <v>#REF!</v>
      </c>
      <c r="Y38" s="56" t="e">
        <f>SUMIFS(#REF!,#REF!,MWhs!Y$4,#REF!,MWhs!$B38)</f>
        <v>#REF!</v>
      </c>
      <c r="Z38" s="56" t="e">
        <f>SUMIFS(#REF!,#REF!,MWhs!Z$4,#REF!,MWhs!$B38)</f>
        <v>#REF!</v>
      </c>
      <c r="AA38" s="56" t="e">
        <f>SUMIFS(#REF!,#REF!,MWhs!AA$4,#REF!,MWhs!$B38)</f>
        <v>#REF!</v>
      </c>
      <c r="AB38" s="56" t="e">
        <f>SUMIFS(#REF!,#REF!,MWhs!AB$4,#REF!,MWhs!$B38)</f>
        <v>#REF!</v>
      </c>
      <c r="AC38" s="56" t="e">
        <f>SUMIFS(#REF!,#REF!,MWhs!AC$4,#REF!,MWhs!$B38)</f>
        <v>#REF!</v>
      </c>
      <c r="AD38" s="3" t="e">
        <f t="shared" si="2"/>
        <v>#REF!</v>
      </c>
    </row>
    <row r="39" spans="3:30" x14ac:dyDescent="0.35">
      <c r="C39" s="56" t="e">
        <f>SUMIFS(#REF!,#REF!,MWhs!C$4,#REF!,MWhs!$B39)</f>
        <v>#REF!</v>
      </c>
      <c r="D39" s="56" t="e">
        <f>SUMIFS(#REF!,#REF!,MWhs!D$4,#REF!,MWhs!$B39)</f>
        <v>#REF!</v>
      </c>
      <c r="E39" s="56" t="e">
        <f>SUMIFS(#REF!,#REF!,MWhs!E$4,#REF!,MWhs!$B39)</f>
        <v>#REF!</v>
      </c>
      <c r="F39" s="56" t="e">
        <f>SUMIFS(#REF!,#REF!,MWhs!F$4,#REF!,MWhs!$B39)</f>
        <v>#REF!</v>
      </c>
      <c r="G39" s="56" t="e">
        <f>SUMIFS(#REF!,#REF!,MWhs!G$4,#REF!,MWhs!$B39)</f>
        <v>#REF!</v>
      </c>
      <c r="H39" s="56" t="e">
        <f>SUMIFS(#REF!,#REF!,MWhs!H$4,#REF!,MWhs!$B39)</f>
        <v>#REF!</v>
      </c>
      <c r="I39" s="56" t="e">
        <f>SUMIFS(#REF!,#REF!,MWhs!I$4,#REF!,MWhs!$B39)</f>
        <v>#REF!</v>
      </c>
      <c r="J39" s="56" t="e">
        <f>SUMIFS(#REF!,#REF!,MWhs!J$4,#REF!,MWhs!$B39)</f>
        <v>#REF!</v>
      </c>
      <c r="K39" s="56" t="e">
        <f>SUMIFS(#REF!,#REF!,MWhs!K$4,#REF!,MWhs!$B39)</f>
        <v>#REF!</v>
      </c>
      <c r="L39" s="56" t="e">
        <f>SUMIFS(#REF!,#REF!,MWhs!L$4,#REF!,MWhs!$B39)</f>
        <v>#REF!</v>
      </c>
      <c r="M39" s="56" t="e">
        <f>SUMIFS(#REF!,#REF!,MWhs!M$4,#REF!,MWhs!$B39)</f>
        <v>#REF!</v>
      </c>
      <c r="N39" s="56" t="e">
        <f>SUMIFS(#REF!,#REF!,MWhs!N$4,#REF!,MWhs!$B39)</f>
        <v>#REF!</v>
      </c>
      <c r="O39" s="56" t="e">
        <f>SUMIFS(#REF!,#REF!,MWhs!O$4,#REF!,MWhs!$B39)</f>
        <v>#REF!</v>
      </c>
      <c r="P39" s="56" t="e">
        <f>SUMIFS(#REF!,#REF!,MWhs!P$4,#REF!,MWhs!$B39)</f>
        <v>#REF!</v>
      </c>
      <c r="Q39" s="56" t="e">
        <f>SUMIFS(#REF!,#REF!,MWhs!Q$4,#REF!,MWhs!$B39)</f>
        <v>#REF!</v>
      </c>
      <c r="R39" s="56" t="e">
        <f>SUMIFS(#REF!,#REF!,MWhs!R$4,#REF!,MWhs!$B39)</f>
        <v>#REF!</v>
      </c>
      <c r="S39" s="56" t="e">
        <f>SUMIFS(#REF!,#REF!,MWhs!S$4,#REF!,MWhs!$B39)</f>
        <v>#REF!</v>
      </c>
      <c r="T39" s="56" t="e">
        <f>SUMIFS(#REF!,#REF!,MWhs!T$4,#REF!,MWhs!$B39)</f>
        <v>#REF!</v>
      </c>
      <c r="U39" s="56" t="e">
        <f>SUMIFS(#REF!,#REF!,MWhs!U$4,#REF!,MWhs!$B39)</f>
        <v>#REF!</v>
      </c>
      <c r="V39" s="56" t="e">
        <f>SUMIFS(#REF!,#REF!,MWhs!V$4,#REF!,MWhs!$B39)</f>
        <v>#REF!</v>
      </c>
      <c r="W39" s="56" t="e">
        <f>SUMIFS(#REF!,#REF!,MWhs!W$4,#REF!,MWhs!$B39)</f>
        <v>#REF!</v>
      </c>
      <c r="X39" s="56" t="e">
        <f>SUMIFS(#REF!,#REF!,MWhs!X$4,#REF!,MWhs!$B39)</f>
        <v>#REF!</v>
      </c>
      <c r="Y39" s="56" t="e">
        <f>SUMIFS(#REF!,#REF!,MWhs!Y$4,#REF!,MWhs!$B39)</f>
        <v>#REF!</v>
      </c>
      <c r="Z39" s="56" t="e">
        <f>SUMIFS(#REF!,#REF!,MWhs!Z$4,#REF!,MWhs!$B39)</f>
        <v>#REF!</v>
      </c>
      <c r="AA39" s="56" t="e">
        <f>SUMIFS(#REF!,#REF!,MWhs!AA$4,#REF!,MWhs!$B39)</f>
        <v>#REF!</v>
      </c>
      <c r="AB39" s="56" t="e">
        <f>SUMIFS(#REF!,#REF!,MWhs!AB$4,#REF!,MWhs!$B39)</f>
        <v>#REF!</v>
      </c>
      <c r="AC39" s="56" t="e">
        <f>SUMIFS(#REF!,#REF!,MWhs!AC$4,#REF!,MWhs!$B39)</f>
        <v>#REF!</v>
      </c>
      <c r="AD39" s="3" t="e">
        <f t="shared" si="2"/>
        <v>#REF!</v>
      </c>
    </row>
    <row r="40" spans="3:30" x14ac:dyDescent="0.35">
      <c r="C40" s="56" t="e">
        <f>SUMIFS(#REF!,#REF!,MWhs!C$4,#REF!,MWhs!$B40)</f>
        <v>#REF!</v>
      </c>
      <c r="D40" s="56" t="e">
        <f>SUMIFS(#REF!,#REF!,MWhs!D$4,#REF!,MWhs!$B40)</f>
        <v>#REF!</v>
      </c>
      <c r="E40" s="56" t="e">
        <f>SUMIFS(#REF!,#REF!,MWhs!E$4,#REF!,MWhs!$B40)</f>
        <v>#REF!</v>
      </c>
      <c r="F40" s="56" t="e">
        <f>SUMIFS(#REF!,#REF!,MWhs!F$4,#REF!,MWhs!$B40)</f>
        <v>#REF!</v>
      </c>
      <c r="G40" s="56" t="e">
        <f>SUMIFS(#REF!,#REF!,MWhs!G$4,#REF!,MWhs!$B40)</f>
        <v>#REF!</v>
      </c>
      <c r="H40" s="56" t="e">
        <f>SUMIFS(#REF!,#REF!,MWhs!H$4,#REF!,MWhs!$B40)</f>
        <v>#REF!</v>
      </c>
      <c r="I40" s="56" t="e">
        <f>SUMIFS(#REF!,#REF!,MWhs!I$4,#REF!,MWhs!$B40)</f>
        <v>#REF!</v>
      </c>
      <c r="J40" s="56" t="e">
        <f>SUMIFS(#REF!,#REF!,MWhs!J$4,#REF!,MWhs!$B40)</f>
        <v>#REF!</v>
      </c>
      <c r="K40" s="56" t="e">
        <f>SUMIFS(#REF!,#REF!,MWhs!K$4,#REF!,MWhs!$B40)</f>
        <v>#REF!</v>
      </c>
      <c r="L40" s="56" t="e">
        <f>SUMIFS(#REF!,#REF!,MWhs!L$4,#REF!,MWhs!$B40)</f>
        <v>#REF!</v>
      </c>
      <c r="M40" s="56" t="e">
        <f>SUMIFS(#REF!,#REF!,MWhs!M$4,#REF!,MWhs!$B40)</f>
        <v>#REF!</v>
      </c>
      <c r="N40" s="56" t="e">
        <f>SUMIFS(#REF!,#REF!,MWhs!N$4,#REF!,MWhs!$B40)</f>
        <v>#REF!</v>
      </c>
      <c r="O40" s="56" t="e">
        <f>SUMIFS(#REF!,#REF!,MWhs!O$4,#REF!,MWhs!$B40)</f>
        <v>#REF!</v>
      </c>
      <c r="P40" s="56" t="e">
        <f>SUMIFS(#REF!,#REF!,MWhs!P$4,#REF!,MWhs!$B40)</f>
        <v>#REF!</v>
      </c>
      <c r="Q40" s="56" t="e">
        <f>SUMIFS(#REF!,#REF!,MWhs!Q$4,#REF!,MWhs!$B40)</f>
        <v>#REF!</v>
      </c>
      <c r="R40" s="56" t="e">
        <f>SUMIFS(#REF!,#REF!,MWhs!R$4,#REF!,MWhs!$B40)</f>
        <v>#REF!</v>
      </c>
      <c r="S40" s="56" t="e">
        <f>SUMIFS(#REF!,#REF!,MWhs!S$4,#REF!,MWhs!$B40)</f>
        <v>#REF!</v>
      </c>
      <c r="T40" s="56" t="e">
        <f>SUMIFS(#REF!,#REF!,MWhs!T$4,#REF!,MWhs!$B40)</f>
        <v>#REF!</v>
      </c>
      <c r="U40" s="56" t="e">
        <f>SUMIFS(#REF!,#REF!,MWhs!U$4,#REF!,MWhs!$B40)</f>
        <v>#REF!</v>
      </c>
      <c r="V40" s="56" t="e">
        <f>SUMIFS(#REF!,#REF!,MWhs!V$4,#REF!,MWhs!$B40)</f>
        <v>#REF!</v>
      </c>
      <c r="W40" s="56" t="e">
        <f>SUMIFS(#REF!,#REF!,MWhs!W$4,#REF!,MWhs!$B40)</f>
        <v>#REF!</v>
      </c>
      <c r="X40" s="56" t="e">
        <f>SUMIFS(#REF!,#REF!,MWhs!X$4,#REF!,MWhs!$B40)</f>
        <v>#REF!</v>
      </c>
      <c r="Y40" s="56" t="e">
        <f>SUMIFS(#REF!,#REF!,MWhs!Y$4,#REF!,MWhs!$B40)</f>
        <v>#REF!</v>
      </c>
      <c r="Z40" s="56" t="e">
        <f>SUMIFS(#REF!,#REF!,MWhs!Z$4,#REF!,MWhs!$B40)</f>
        <v>#REF!</v>
      </c>
      <c r="AA40" s="56" t="e">
        <f>SUMIFS(#REF!,#REF!,MWhs!AA$4,#REF!,MWhs!$B40)</f>
        <v>#REF!</v>
      </c>
      <c r="AB40" s="56" t="e">
        <f>SUMIFS(#REF!,#REF!,MWhs!AB$4,#REF!,MWhs!$B40)</f>
        <v>#REF!</v>
      </c>
      <c r="AC40" s="56" t="e">
        <f>SUMIFS(#REF!,#REF!,MWhs!AC$4,#REF!,MWhs!$B40)</f>
        <v>#REF!</v>
      </c>
      <c r="AD40" s="3" t="e">
        <f t="shared" si="2"/>
        <v>#REF!</v>
      </c>
    </row>
    <row r="41" spans="3:30" x14ac:dyDescent="0.35">
      <c r="C41" s="56" t="e">
        <f>SUMIFS(#REF!,#REF!,MWhs!C$4,#REF!,MWhs!$B41)</f>
        <v>#REF!</v>
      </c>
      <c r="D41" s="56" t="e">
        <f>SUMIFS(#REF!,#REF!,MWhs!D$4,#REF!,MWhs!$B41)</f>
        <v>#REF!</v>
      </c>
      <c r="E41" s="56" t="e">
        <f>SUMIFS(#REF!,#REF!,MWhs!E$4,#REF!,MWhs!$B41)</f>
        <v>#REF!</v>
      </c>
      <c r="F41" s="56" t="e">
        <f>SUMIFS(#REF!,#REF!,MWhs!F$4,#REF!,MWhs!$B41)</f>
        <v>#REF!</v>
      </c>
      <c r="G41" s="56" t="e">
        <f>SUMIFS(#REF!,#REF!,MWhs!G$4,#REF!,MWhs!$B41)</f>
        <v>#REF!</v>
      </c>
      <c r="H41" s="56" t="e">
        <f>SUMIFS(#REF!,#REF!,MWhs!H$4,#REF!,MWhs!$B41)</f>
        <v>#REF!</v>
      </c>
      <c r="I41" s="56" t="e">
        <f>SUMIFS(#REF!,#REF!,MWhs!I$4,#REF!,MWhs!$B41)</f>
        <v>#REF!</v>
      </c>
      <c r="J41" s="56" t="e">
        <f>SUMIFS(#REF!,#REF!,MWhs!J$4,#REF!,MWhs!$B41)</f>
        <v>#REF!</v>
      </c>
      <c r="K41" s="56" t="e">
        <f>SUMIFS(#REF!,#REF!,MWhs!K$4,#REF!,MWhs!$B41)</f>
        <v>#REF!</v>
      </c>
      <c r="L41" s="56" t="e">
        <f>SUMIFS(#REF!,#REF!,MWhs!L$4,#REF!,MWhs!$B41)</f>
        <v>#REF!</v>
      </c>
      <c r="M41" s="56" t="e">
        <f>SUMIFS(#REF!,#REF!,MWhs!M$4,#REF!,MWhs!$B41)</f>
        <v>#REF!</v>
      </c>
      <c r="N41" s="56" t="e">
        <f>SUMIFS(#REF!,#REF!,MWhs!N$4,#REF!,MWhs!$B41)</f>
        <v>#REF!</v>
      </c>
      <c r="O41" s="56" t="e">
        <f>SUMIFS(#REF!,#REF!,MWhs!O$4,#REF!,MWhs!$B41)</f>
        <v>#REF!</v>
      </c>
      <c r="P41" s="56" t="e">
        <f>SUMIFS(#REF!,#REF!,MWhs!P$4,#REF!,MWhs!$B41)</f>
        <v>#REF!</v>
      </c>
      <c r="Q41" s="56" t="e">
        <f>SUMIFS(#REF!,#REF!,MWhs!Q$4,#REF!,MWhs!$B41)</f>
        <v>#REF!</v>
      </c>
      <c r="R41" s="56" t="e">
        <f>SUMIFS(#REF!,#REF!,MWhs!R$4,#REF!,MWhs!$B41)</f>
        <v>#REF!</v>
      </c>
      <c r="S41" s="56" t="e">
        <f>SUMIFS(#REF!,#REF!,MWhs!S$4,#REF!,MWhs!$B41)</f>
        <v>#REF!</v>
      </c>
      <c r="T41" s="56" t="e">
        <f>SUMIFS(#REF!,#REF!,MWhs!T$4,#REF!,MWhs!$B41)</f>
        <v>#REF!</v>
      </c>
      <c r="U41" s="56" t="e">
        <f>SUMIFS(#REF!,#REF!,MWhs!U$4,#REF!,MWhs!$B41)</f>
        <v>#REF!</v>
      </c>
      <c r="V41" s="56" t="e">
        <f>SUMIFS(#REF!,#REF!,MWhs!V$4,#REF!,MWhs!$B41)</f>
        <v>#REF!</v>
      </c>
      <c r="W41" s="56" t="e">
        <f>SUMIFS(#REF!,#REF!,MWhs!W$4,#REF!,MWhs!$B41)</f>
        <v>#REF!</v>
      </c>
      <c r="X41" s="56" t="e">
        <f>SUMIFS(#REF!,#REF!,MWhs!X$4,#REF!,MWhs!$B41)</f>
        <v>#REF!</v>
      </c>
      <c r="Y41" s="56" t="e">
        <f>SUMIFS(#REF!,#REF!,MWhs!Y$4,#REF!,MWhs!$B41)</f>
        <v>#REF!</v>
      </c>
      <c r="Z41" s="56" t="e">
        <f>SUMIFS(#REF!,#REF!,MWhs!Z$4,#REF!,MWhs!$B41)</f>
        <v>#REF!</v>
      </c>
      <c r="AA41" s="56" t="e">
        <f>SUMIFS(#REF!,#REF!,MWhs!AA$4,#REF!,MWhs!$B41)</f>
        <v>#REF!</v>
      </c>
      <c r="AB41" s="56" t="e">
        <f>SUMIFS(#REF!,#REF!,MWhs!AB$4,#REF!,MWhs!$B41)</f>
        <v>#REF!</v>
      </c>
      <c r="AC41" s="56" t="e">
        <f>SUMIFS(#REF!,#REF!,MWhs!AC$4,#REF!,MWhs!$B41)</f>
        <v>#REF!</v>
      </c>
      <c r="AD41" s="3" t="e">
        <f t="shared" si="2"/>
        <v>#REF!</v>
      </c>
    </row>
    <row r="42" spans="3:30" x14ac:dyDescent="0.35">
      <c r="C42" s="56" t="e">
        <f>SUMIFS(#REF!,#REF!,MWhs!C$4,#REF!,MWhs!$B42)</f>
        <v>#REF!</v>
      </c>
      <c r="D42" s="56" t="e">
        <f>SUMIFS(#REF!,#REF!,MWhs!D$4,#REF!,MWhs!$B42)</f>
        <v>#REF!</v>
      </c>
      <c r="E42" s="56" t="e">
        <f>SUMIFS(#REF!,#REF!,MWhs!E$4,#REF!,MWhs!$B42)</f>
        <v>#REF!</v>
      </c>
      <c r="F42" s="56" t="e">
        <f>SUMIFS(#REF!,#REF!,MWhs!F$4,#REF!,MWhs!$B42)</f>
        <v>#REF!</v>
      </c>
      <c r="G42" s="56" t="e">
        <f>SUMIFS(#REF!,#REF!,MWhs!G$4,#REF!,MWhs!$B42)</f>
        <v>#REF!</v>
      </c>
      <c r="H42" s="56" t="e">
        <f>SUMIFS(#REF!,#REF!,MWhs!H$4,#REF!,MWhs!$B42)</f>
        <v>#REF!</v>
      </c>
      <c r="I42" s="56" t="e">
        <f>SUMIFS(#REF!,#REF!,MWhs!I$4,#REF!,MWhs!$B42)</f>
        <v>#REF!</v>
      </c>
      <c r="J42" s="56" t="e">
        <f>SUMIFS(#REF!,#REF!,MWhs!J$4,#REF!,MWhs!$B42)</f>
        <v>#REF!</v>
      </c>
      <c r="K42" s="56" t="e">
        <f>SUMIFS(#REF!,#REF!,MWhs!K$4,#REF!,MWhs!$B42)</f>
        <v>#REF!</v>
      </c>
      <c r="L42" s="56" t="e">
        <f>SUMIFS(#REF!,#REF!,MWhs!L$4,#REF!,MWhs!$B42)</f>
        <v>#REF!</v>
      </c>
      <c r="M42" s="56" t="e">
        <f>SUMIFS(#REF!,#REF!,MWhs!M$4,#REF!,MWhs!$B42)</f>
        <v>#REF!</v>
      </c>
      <c r="N42" s="56" t="e">
        <f>SUMIFS(#REF!,#REF!,MWhs!N$4,#REF!,MWhs!$B42)</f>
        <v>#REF!</v>
      </c>
      <c r="O42" s="56" t="e">
        <f>SUMIFS(#REF!,#REF!,MWhs!O$4,#REF!,MWhs!$B42)</f>
        <v>#REF!</v>
      </c>
      <c r="P42" s="56" t="e">
        <f>SUMIFS(#REF!,#REF!,MWhs!P$4,#REF!,MWhs!$B42)</f>
        <v>#REF!</v>
      </c>
      <c r="Q42" s="56" t="e">
        <f>SUMIFS(#REF!,#REF!,MWhs!Q$4,#REF!,MWhs!$B42)</f>
        <v>#REF!</v>
      </c>
      <c r="R42" s="56" t="e">
        <f>SUMIFS(#REF!,#REF!,MWhs!R$4,#REF!,MWhs!$B42)</f>
        <v>#REF!</v>
      </c>
      <c r="S42" s="56" t="e">
        <f>SUMIFS(#REF!,#REF!,MWhs!S$4,#REF!,MWhs!$B42)</f>
        <v>#REF!</v>
      </c>
      <c r="T42" s="56" t="e">
        <f>SUMIFS(#REF!,#REF!,MWhs!T$4,#REF!,MWhs!$B42)</f>
        <v>#REF!</v>
      </c>
      <c r="U42" s="56" t="e">
        <f>SUMIFS(#REF!,#REF!,MWhs!U$4,#REF!,MWhs!$B42)</f>
        <v>#REF!</v>
      </c>
      <c r="V42" s="56" t="e">
        <f>SUMIFS(#REF!,#REF!,MWhs!V$4,#REF!,MWhs!$B42)</f>
        <v>#REF!</v>
      </c>
      <c r="W42" s="56" t="e">
        <f>SUMIFS(#REF!,#REF!,MWhs!W$4,#REF!,MWhs!$B42)</f>
        <v>#REF!</v>
      </c>
      <c r="X42" s="56" t="e">
        <f>SUMIFS(#REF!,#REF!,MWhs!X$4,#REF!,MWhs!$B42)</f>
        <v>#REF!</v>
      </c>
      <c r="Y42" s="56" t="e">
        <f>SUMIFS(#REF!,#REF!,MWhs!Y$4,#REF!,MWhs!$B42)</f>
        <v>#REF!</v>
      </c>
      <c r="Z42" s="56" t="e">
        <f>SUMIFS(#REF!,#REF!,MWhs!Z$4,#REF!,MWhs!$B42)</f>
        <v>#REF!</v>
      </c>
      <c r="AA42" s="56" t="e">
        <f>SUMIFS(#REF!,#REF!,MWhs!AA$4,#REF!,MWhs!$B42)</f>
        <v>#REF!</v>
      </c>
      <c r="AB42" s="56" t="e">
        <f>SUMIFS(#REF!,#REF!,MWhs!AB$4,#REF!,MWhs!$B42)</f>
        <v>#REF!</v>
      </c>
      <c r="AC42" s="56" t="e">
        <f>SUMIFS(#REF!,#REF!,MWhs!AC$4,#REF!,MWhs!$B42)</f>
        <v>#REF!</v>
      </c>
      <c r="AD42" s="3" t="e">
        <f t="shared" si="2"/>
        <v>#REF!</v>
      </c>
    </row>
    <row r="43" spans="3:30" x14ac:dyDescent="0.35">
      <c r="C43" s="56" t="e">
        <f>SUMIFS(#REF!,#REF!,MWhs!C$4,#REF!,MWhs!$B43)</f>
        <v>#REF!</v>
      </c>
      <c r="D43" s="56" t="e">
        <f>SUMIFS(#REF!,#REF!,MWhs!D$4,#REF!,MWhs!$B43)</f>
        <v>#REF!</v>
      </c>
      <c r="E43" s="56" t="e">
        <f>SUMIFS(#REF!,#REF!,MWhs!E$4,#REF!,MWhs!$B43)</f>
        <v>#REF!</v>
      </c>
      <c r="F43" s="56" t="e">
        <f>SUMIFS(#REF!,#REF!,MWhs!F$4,#REF!,MWhs!$B43)</f>
        <v>#REF!</v>
      </c>
      <c r="G43" s="56" t="e">
        <f>SUMIFS(#REF!,#REF!,MWhs!G$4,#REF!,MWhs!$B43)</f>
        <v>#REF!</v>
      </c>
      <c r="H43" s="56" t="e">
        <f>SUMIFS(#REF!,#REF!,MWhs!H$4,#REF!,MWhs!$B43)</f>
        <v>#REF!</v>
      </c>
      <c r="I43" s="56" t="e">
        <f>SUMIFS(#REF!,#REF!,MWhs!I$4,#REF!,MWhs!$B43)</f>
        <v>#REF!</v>
      </c>
      <c r="J43" s="56" t="e">
        <f>SUMIFS(#REF!,#REF!,MWhs!J$4,#REF!,MWhs!$B43)</f>
        <v>#REF!</v>
      </c>
      <c r="K43" s="56" t="e">
        <f>SUMIFS(#REF!,#REF!,MWhs!K$4,#REF!,MWhs!$B43)</f>
        <v>#REF!</v>
      </c>
      <c r="L43" s="56" t="e">
        <f>SUMIFS(#REF!,#REF!,MWhs!L$4,#REF!,MWhs!$B43)</f>
        <v>#REF!</v>
      </c>
      <c r="M43" s="56" t="e">
        <f>SUMIFS(#REF!,#REF!,MWhs!M$4,#REF!,MWhs!$B43)</f>
        <v>#REF!</v>
      </c>
      <c r="N43" s="56" t="e">
        <f>SUMIFS(#REF!,#REF!,MWhs!N$4,#REF!,MWhs!$B43)</f>
        <v>#REF!</v>
      </c>
      <c r="O43" s="56" t="e">
        <f>SUMIFS(#REF!,#REF!,MWhs!O$4,#REF!,MWhs!$B43)</f>
        <v>#REF!</v>
      </c>
      <c r="P43" s="56" t="e">
        <f>SUMIFS(#REF!,#REF!,MWhs!P$4,#REF!,MWhs!$B43)</f>
        <v>#REF!</v>
      </c>
      <c r="Q43" s="56" t="e">
        <f>SUMIFS(#REF!,#REF!,MWhs!Q$4,#REF!,MWhs!$B43)</f>
        <v>#REF!</v>
      </c>
      <c r="R43" s="56" t="e">
        <f>SUMIFS(#REF!,#REF!,MWhs!R$4,#REF!,MWhs!$B43)</f>
        <v>#REF!</v>
      </c>
      <c r="S43" s="56" t="e">
        <f>SUMIFS(#REF!,#REF!,MWhs!S$4,#REF!,MWhs!$B43)</f>
        <v>#REF!</v>
      </c>
      <c r="T43" s="56" t="e">
        <f>SUMIFS(#REF!,#REF!,MWhs!T$4,#REF!,MWhs!$B43)</f>
        <v>#REF!</v>
      </c>
      <c r="U43" s="56" t="e">
        <f>SUMIFS(#REF!,#REF!,MWhs!U$4,#REF!,MWhs!$B43)</f>
        <v>#REF!</v>
      </c>
      <c r="V43" s="56" t="e">
        <f>SUMIFS(#REF!,#REF!,MWhs!V$4,#REF!,MWhs!$B43)</f>
        <v>#REF!</v>
      </c>
      <c r="W43" s="56" t="e">
        <f>SUMIFS(#REF!,#REF!,MWhs!W$4,#REF!,MWhs!$B43)</f>
        <v>#REF!</v>
      </c>
      <c r="X43" s="56" t="e">
        <f>SUMIFS(#REF!,#REF!,MWhs!X$4,#REF!,MWhs!$B43)</f>
        <v>#REF!</v>
      </c>
      <c r="Y43" s="56" t="e">
        <f>SUMIFS(#REF!,#REF!,MWhs!Y$4,#REF!,MWhs!$B43)</f>
        <v>#REF!</v>
      </c>
      <c r="Z43" s="56" t="e">
        <f>SUMIFS(#REF!,#REF!,MWhs!Z$4,#REF!,MWhs!$B43)</f>
        <v>#REF!</v>
      </c>
      <c r="AA43" s="56" t="e">
        <f>SUMIFS(#REF!,#REF!,MWhs!AA$4,#REF!,MWhs!$B43)</f>
        <v>#REF!</v>
      </c>
      <c r="AB43" s="56" t="e">
        <f>SUMIFS(#REF!,#REF!,MWhs!AB$4,#REF!,MWhs!$B43)</f>
        <v>#REF!</v>
      </c>
      <c r="AC43" s="56" t="e">
        <f>SUMIFS(#REF!,#REF!,MWhs!AC$4,#REF!,MWhs!$B43)</f>
        <v>#REF!</v>
      </c>
      <c r="AD43" s="3" t="e">
        <f t="shared" si="2"/>
        <v>#REF!</v>
      </c>
    </row>
    <row r="44" spans="3:30" x14ac:dyDescent="0.35">
      <c r="C44" s="56" t="e">
        <f>SUMIFS(#REF!,#REF!,MWhs!C$4,#REF!,MWhs!$B44)</f>
        <v>#REF!</v>
      </c>
      <c r="D44" s="56" t="e">
        <f>SUMIFS(#REF!,#REF!,MWhs!D$4,#REF!,MWhs!$B44)</f>
        <v>#REF!</v>
      </c>
      <c r="E44" s="56" t="e">
        <f>SUMIFS(#REF!,#REF!,MWhs!E$4,#REF!,MWhs!$B44)</f>
        <v>#REF!</v>
      </c>
      <c r="F44" s="56" t="e">
        <f>SUMIFS(#REF!,#REF!,MWhs!F$4,#REF!,MWhs!$B44)</f>
        <v>#REF!</v>
      </c>
      <c r="G44" s="56" t="e">
        <f>SUMIFS(#REF!,#REF!,MWhs!G$4,#REF!,MWhs!$B44)</f>
        <v>#REF!</v>
      </c>
      <c r="H44" s="56" t="e">
        <f>SUMIFS(#REF!,#REF!,MWhs!H$4,#REF!,MWhs!$B44)</f>
        <v>#REF!</v>
      </c>
      <c r="I44" s="56" t="e">
        <f>SUMIFS(#REF!,#REF!,MWhs!I$4,#REF!,MWhs!$B44)</f>
        <v>#REF!</v>
      </c>
      <c r="J44" s="56" t="e">
        <f>SUMIFS(#REF!,#REF!,MWhs!J$4,#REF!,MWhs!$B44)</f>
        <v>#REF!</v>
      </c>
      <c r="K44" s="56" t="e">
        <f>SUMIFS(#REF!,#REF!,MWhs!K$4,#REF!,MWhs!$B44)</f>
        <v>#REF!</v>
      </c>
      <c r="L44" s="56" t="e">
        <f>SUMIFS(#REF!,#REF!,MWhs!L$4,#REF!,MWhs!$B44)</f>
        <v>#REF!</v>
      </c>
      <c r="M44" s="56" t="e">
        <f>SUMIFS(#REF!,#REF!,MWhs!M$4,#REF!,MWhs!$B44)</f>
        <v>#REF!</v>
      </c>
      <c r="N44" s="56" t="e">
        <f>SUMIFS(#REF!,#REF!,MWhs!N$4,#REF!,MWhs!$B44)</f>
        <v>#REF!</v>
      </c>
      <c r="O44" s="56" t="e">
        <f>SUMIFS(#REF!,#REF!,MWhs!O$4,#REF!,MWhs!$B44)</f>
        <v>#REF!</v>
      </c>
      <c r="P44" s="56" t="e">
        <f>SUMIFS(#REF!,#REF!,MWhs!P$4,#REF!,MWhs!$B44)</f>
        <v>#REF!</v>
      </c>
      <c r="Q44" s="56" t="e">
        <f>SUMIFS(#REF!,#REF!,MWhs!Q$4,#REF!,MWhs!$B44)</f>
        <v>#REF!</v>
      </c>
      <c r="R44" s="56" t="e">
        <f>SUMIFS(#REF!,#REF!,MWhs!R$4,#REF!,MWhs!$B44)</f>
        <v>#REF!</v>
      </c>
      <c r="S44" s="56" t="e">
        <f>SUMIFS(#REF!,#REF!,MWhs!S$4,#REF!,MWhs!$B44)</f>
        <v>#REF!</v>
      </c>
      <c r="T44" s="56" t="e">
        <f>SUMIFS(#REF!,#REF!,MWhs!T$4,#REF!,MWhs!$B44)</f>
        <v>#REF!</v>
      </c>
      <c r="U44" s="56" t="e">
        <f>SUMIFS(#REF!,#REF!,MWhs!U$4,#REF!,MWhs!$B44)</f>
        <v>#REF!</v>
      </c>
      <c r="V44" s="56" t="e">
        <f>SUMIFS(#REF!,#REF!,MWhs!V$4,#REF!,MWhs!$B44)</f>
        <v>#REF!</v>
      </c>
      <c r="W44" s="56" t="e">
        <f>SUMIFS(#REF!,#REF!,MWhs!W$4,#REF!,MWhs!$B44)</f>
        <v>#REF!</v>
      </c>
      <c r="X44" s="56" t="e">
        <f>SUMIFS(#REF!,#REF!,MWhs!X$4,#REF!,MWhs!$B44)</f>
        <v>#REF!</v>
      </c>
      <c r="Y44" s="56" t="e">
        <f>SUMIFS(#REF!,#REF!,MWhs!Y$4,#REF!,MWhs!$B44)</f>
        <v>#REF!</v>
      </c>
      <c r="Z44" s="56" t="e">
        <f>SUMIFS(#REF!,#REF!,MWhs!Z$4,#REF!,MWhs!$B44)</f>
        <v>#REF!</v>
      </c>
      <c r="AA44" s="56" t="e">
        <f>SUMIFS(#REF!,#REF!,MWhs!AA$4,#REF!,MWhs!$B44)</f>
        <v>#REF!</v>
      </c>
      <c r="AB44" s="56" t="e">
        <f>SUMIFS(#REF!,#REF!,MWhs!AB$4,#REF!,MWhs!$B44)</f>
        <v>#REF!</v>
      </c>
      <c r="AC44" s="56" t="e">
        <f>SUMIFS(#REF!,#REF!,MWhs!AC$4,#REF!,MWhs!$B44)</f>
        <v>#REF!</v>
      </c>
      <c r="AD44" s="3" t="e">
        <f t="shared" si="2"/>
        <v>#REF!</v>
      </c>
    </row>
    <row r="45" spans="3:30" x14ac:dyDescent="0.35">
      <c r="C45" s="56" t="e">
        <f>SUMIFS(#REF!,#REF!,MWhs!C$4,#REF!,MWhs!$B45)</f>
        <v>#REF!</v>
      </c>
      <c r="D45" s="56" t="e">
        <f>SUMIFS(#REF!,#REF!,MWhs!D$4,#REF!,MWhs!$B45)</f>
        <v>#REF!</v>
      </c>
      <c r="E45" s="56" t="e">
        <f>SUMIFS(#REF!,#REF!,MWhs!E$4,#REF!,MWhs!$B45)</f>
        <v>#REF!</v>
      </c>
      <c r="F45" s="56" t="e">
        <f>SUMIFS(#REF!,#REF!,MWhs!F$4,#REF!,MWhs!$B45)</f>
        <v>#REF!</v>
      </c>
      <c r="G45" s="56" t="e">
        <f>SUMIFS(#REF!,#REF!,MWhs!G$4,#REF!,MWhs!$B45)</f>
        <v>#REF!</v>
      </c>
      <c r="H45" s="56" t="e">
        <f>SUMIFS(#REF!,#REF!,MWhs!H$4,#REF!,MWhs!$B45)</f>
        <v>#REF!</v>
      </c>
      <c r="I45" s="56" t="e">
        <f>SUMIFS(#REF!,#REF!,MWhs!I$4,#REF!,MWhs!$B45)</f>
        <v>#REF!</v>
      </c>
      <c r="J45" s="56" t="e">
        <f>SUMIFS(#REF!,#REF!,MWhs!J$4,#REF!,MWhs!$B45)</f>
        <v>#REF!</v>
      </c>
      <c r="K45" s="56" t="e">
        <f>SUMIFS(#REF!,#REF!,MWhs!K$4,#REF!,MWhs!$B45)</f>
        <v>#REF!</v>
      </c>
      <c r="L45" s="56" t="e">
        <f>SUMIFS(#REF!,#REF!,MWhs!L$4,#REF!,MWhs!$B45)</f>
        <v>#REF!</v>
      </c>
      <c r="M45" s="56" t="e">
        <f>SUMIFS(#REF!,#REF!,MWhs!M$4,#REF!,MWhs!$B45)</f>
        <v>#REF!</v>
      </c>
      <c r="N45" s="56" t="e">
        <f>SUMIFS(#REF!,#REF!,MWhs!N$4,#REF!,MWhs!$B45)</f>
        <v>#REF!</v>
      </c>
      <c r="O45" s="56" t="e">
        <f>SUMIFS(#REF!,#REF!,MWhs!O$4,#REF!,MWhs!$B45)</f>
        <v>#REF!</v>
      </c>
      <c r="P45" s="56" t="e">
        <f>SUMIFS(#REF!,#REF!,MWhs!P$4,#REF!,MWhs!$B45)</f>
        <v>#REF!</v>
      </c>
      <c r="Q45" s="56" t="e">
        <f>SUMIFS(#REF!,#REF!,MWhs!Q$4,#REF!,MWhs!$B45)</f>
        <v>#REF!</v>
      </c>
      <c r="R45" s="56" t="e">
        <f>SUMIFS(#REF!,#REF!,MWhs!R$4,#REF!,MWhs!$B45)</f>
        <v>#REF!</v>
      </c>
      <c r="S45" s="56" t="e">
        <f>SUMIFS(#REF!,#REF!,MWhs!S$4,#REF!,MWhs!$B45)</f>
        <v>#REF!</v>
      </c>
      <c r="T45" s="56" t="e">
        <f>SUMIFS(#REF!,#REF!,MWhs!T$4,#REF!,MWhs!$B45)</f>
        <v>#REF!</v>
      </c>
      <c r="U45" s="56" t="e">
        <f>SUMIFS(#REF!,#REF!,MWhs!U$4,#REF!,MWhs!$B45)</f>
        <v>#REF!</v>
      </c>
      <c r="V45" s="56" t="e">
        <f>SUMIFS(#REF!,#REF!,MWhs!V$4,#REF!,MWhs!$B45)</f>
        <v>#REF!</v>
      </c>
      <c r="W45" s="56" t="e">
        <f>SUMIFS(#REF!,#REF!,MWhs!W$4,#REF!,MWhs!$B45)</f>
        <v>#REF!</v>
      </c>
      <c r="X45" s="56" t="e">
        <f>SUMIFS(#REF!,#REF!,MWhs!X$4,#REF!,MWhs!$B45)</f>
        <v>#REF!</v>
      </c>
      <c r="Y45" s="56" t="e">
        <f>SUMIFS(#REF!,#REF!,MWhs!Y$4,#REF!,MWhs!$B45)</f>
        <v>#REF!</v>
      </c>
      <c r="Z45" s="56" t="e">
        <f>SUMIFS(#REF!,#REF!,MWhs!Z$4,#REF!,MWhs!$B45)</f>
        <v>#REF!</v>
      </c>
      <c r="AA45" s="56" t="e">
        <f>SUMIFS(#REF!,#REF!,MWhs!AA$4,#REF!,MWhs!$B45)</f>
        <v>#REF!</v>
      </c>
      <c r="AB45" s="56" t="e">
        <f>SUMIFS(#REF!,#REF!,MWhs!AB$4,#REF!,MWhs!$B45)</f>
        <v>#REF!</v>
      </c>
      <c r="AC45" s="56" t="e">
        <f>SUMIFS(#REF!,#REF!,MWhs!AC$4,#REF!,MWhs!$B45)</f>
        <v>#REF!</v>
      </c>
      <c r="AD45" s="3" t="e">
        <f t="shared" si="2"/>
        <v>#REF!</v>
      </c>
    </row>
    <row r="46" spans="3:30" x14ac:dyDescent="0.35">
      <c r="C46" s="56" t="e">
        <f>SUMIFS(#REF!,#REF!,MWhs!C$4,#REF!,MWhs!$B46)</f>
        <v>#REF!</v>
      </c>
      <c r="D46" s="56" t="e">
        <f>SUMIFS(#REF!,#REF!,MWhs!D$4,#REF!,MWhs!$B46)</f>
        <v>#REF!</v>
      </c>
      <c r="E46" s="56" t="e">
        <f>SUMIFS(#REF!,#REF!,MWhs!E$4,#REF!,MWhs!$B46)</f>
        <v>#REF!</v>
      </c>
      <c r="F46" s="56" t="e">
        <f>SUMIFS(#REF!,#REF!,MWhs!F$4,#REF!,MWhs!$B46)</f>
        <v>#REF!</v>
      </c>
      <c r="G46" s="56" t="e">
        <f>SUMIFS(#REF!,#REF!,MWhs!G$4,#REF!,MWhs!$B46)</f>
        <v>#REF!</v>
      </c>
      <c r="H46" s="56" t="e">
        <f>SUMIFS(#REF!,#REF!,MWhs!H$4,#REF!,MWhs!$B46)</f>
        <v>#REF!</v>
      </c>
      <c r="I46" s="56" t="e">
        <f>SUMIFS(#REF!,#REF!,MWhs!I$4,#REF!,MWhs!$B46)</f>
        <v>#REF!</v>
      </c>
      <c r="J46" s="56" t="e">
        <f>SUMIFS(#REF!,#REF!,MWhs!J$4,#REF!,MWhs!$B46)</f>
        <v>#REF!</v>
      </c>
      <c r="K46" s="56" t="e">
        <f>SUMIFS(#REF!,#REF!,MWhs!K$4,#REF!,MWhs!$B46)</f>
        <v>#REF!</v>
      </c>
      <c r="L46" s="56" t="e">
        <f>SUMIFS(#REF!,#REF!,MWhs!L$4,#REF!,MWhs!$B46)</f>
        <v>#REF!</v>
      </c>
      <c r="M46" s="56" t="e">
        <f>SUMIFS(#REF!,#REF!,MWhs!M$4,#REF!,MWhs!$B46)</f>
        <v>#REF!</v>
      </c>
      <c r="N46" s="56" t="e">
        <f>SUMIFS(#REF!,#REF!,MWhs!N$4,#REF!,MWhs!$B46)</f>
        <v>#REF!</v>
      </c>
      <c r="O46" s="56" t="e">
        <f>SUMIFS(#REF!,#REF!,MWhs!O$4,#REF!,MWhs!$B46)</f>
        <v>#REF!</v>
      </c>
      <c r="P46" s="56" t="e">
        <f>SUMIFS(#REF!,#REF!,MWhs!P$4,#REF!,MWhs!$B46)</f>
        <v>#REF!</v>
      </c>
      <c r="Q46" s="56" t="e">
        <f>SUMIFS(#REF!,#REF!,MWhs!Q$4,#REF!,MWhs!$B46)</f>
        <v>#REF!</v>
      </c>
      <c r="R46" s="56" t="e">
        <f>SUMIFS(#REF!,#REF!,MWhs!R$4,#REF!,MWhs!$B46)</f>
        <v>#REF!</v>
      </c>
      <c r="S46" s="56" t="e">
        <f>SUMIFS(#REF!,#REF!,MWhs!S$4,#REF!,MWhs!$B46)</f>
        <v>#REF!</v>
      </c>
      <c r="T46" s="56" t="e">
        <f>SUMIFS(#REF!,#REF!,MWhs!T$4,#REF!,MWhs!$B46)</f>
        <v>#REF!</v>
      </c>
      <c r="U46" s="56" t="e">
        <f>SUMIFS(#REF!,#REF!,MWhs!U$4,#REF!,MWhs!$B46)</f>
        <v>#REF!</v>
      </c>
      <c r="V46" s="56" t="e">
        <f>SUMIFS(#REF!,#REF!,MWhs!V$4,#REF!,MWhs!$B46)</f>
        <v>#REF!</v>
      </c>
      <c r="W46" s="56" t="e">
        <f>SUMIFS(#REF!,#REF!,MWhs!W$4,#REF!,MWhs!$B46)</f>
        <v>#REF!</v>
      </c>
      <c r="X46" s="56" t="e">
        <f>SUMIFS(#REF!,#REF!,MWhs!X$4,#REF!,MWhs!$B46)</f>
        <v>#REF!</v>
      </c>
      <c r="Y46" s="56" t="e">
        <f>SUMIFS(#REF!,#REF!,MWhs!Y$4,#REF!,MWhs!$B46)</f>
        <v>#REF!</v>
      </c>
      <c r="Z46" s="56" t="e">
        <f>SUMIFS(#REF!,#REF!,MWhs!Z$4,#REF!,MWhs!$B46)</f>
        <v>#REF!</v>
      </c>
      <c r="AA46" s="56" t="e">
        <f>SUMIFS(#REF!,#REF!,MWhs!AA$4,#REF!,MWhs!$B46)</f>
        <v>#REF!</v>
      </c>
      <c r="AB46" s="56" t="e">
        <f>SUMIFS(#REF!,#REF!,MWhs!AB$4,#REF!,MWhs!$B46)</f>
        <v>#REF!</v>
      </c>
      <c r="AC46" s="56" t="e">
        <f>SUMIFS(#REF!,#REF!,MWhs!AC$4,#REF!,MWhs!$B46)</f>
        <v>#REF!</v>
      </c>
      <c r="AD46" s="3" t="e">
        <f t="shared" si="2"/>
        <v>#REF!</v>
      </c>
    </row>
    <row r="47" spans="3:30" x14ac:dyDescent="0.35">
      <c r="C47" s="56" t="e">
        <f>SUMIFS(#REF!,#REF!,MWhs!C$4,#REF!,MWhs!$B47)</f>
        <v>#REF!</v>
      </c>
      <c r="D47" s="56" t="e">
        <f>SUMIFS(#REF!,#REF!,MWhs!D$4,#REF!,MWhs!$B47)</f>
        <v>#REF!</v>
      </c>
      <c r="E47" s="56" t="e">
        <f>SUMIFS(#REF!,#REF!,MWhs!E$4,#REF!,MWhs!$B47)</f>
        <v>#REF!</v>
      </c>
      <c r="F47" s="56" t="e">
        <f>SUMIFS(#REF!,#REF!,MWhs!F$4,#REF!,MWhs!$B47)</f>
        <v>#REF!</v>
      </c>
      <c r="G47" s="56" t="e">
        <f>SUMIFS(#REF!,#REF!,MWhs!G$4,#REF!,MWhs!$B47)</f>
        <v>#REF!</v>
      </c>
      <c r="H47" s="56" t="e">
        <f>SUMIFS(#REF!,#REF!,MWhs!H$4,#REF!,MWhs!$B47)</f>
        <v>#REF!</v>
      </c>
      <c r="I47" s="56" t="e">
        <f>SUMIFS(#REF!,#REF!,MWhs!I$4,#REF!,MWhs!$B47)</f>
        <v>#REF!</v>
      </c>
      <c r="J47" s="56" t="e">
        <f>SUMIFS(#REF!,#REF!,MWhs!J$4,#REF!,MWhs!$B47)</f>
        <v>#REF!</v>
      </c>
      <c r="K47" s="56" t="e">
        <f>SUMIFS(#REF!,#REF!,MWhs!K$4,#REF!,MWhs!$B47)</f>
        <v>#REF!</v>
      </c>
      <c r="L47" s="56" t="e">
        <f>SUMIFS(#REF!,#REF!,MWhs!L$4,#REF!,MWhs!$B47)</f>
        <v>#REF!</v>
      </c>
      <c r="M47" s="56" t="e">
        <f>SUMIFS(#REF!,#REF!,MWhs!M$4,#REF!,MWhs!$B47)</f>
        <v>#REF!</v>
      </c>
      <c r="N47" s="56" t="e">
        <f>SUMIFS(#REF!,#REF!,MWhs!N$4,#REF!,MWhs!$B47)</f>
        <v>#REF!</v>
      </c>
      <c r="O47" s="56" t="e">
        <f>SUMIFS(#REF!,#REF!,MWhs!O$4,#REF!,MWhs!$B47)</f>
        <v>#REF!</v>
      </c>
      <c r="P47" s="56" t="e">
        <f>SUMIFS(#REF!,#REF!,MWhs!P$4,#REF!,MWhs!$B47)</f>
        <v>#REF!</v>
      </c>
      <c r="Q47" s="56" t="e">
        <f>SUMIFS(#REF!,#REF!,MWhs!Q$4,#REF!,MWhs!$B47)</f>
        <v>#REF!</v>
      </c>
      <c r="R47" s="56" t="e">
        <f>SUMIFS(#REF!,#REF!,MWhs!R$4,#REF!,MWhs!$B47)</f>
        <v>#REF!</v>
      </c>
      <c r="S47" s="56" t="e">
        <f>SUMIFS(#REF!,#REF!,MWhs!S$4,#REF!,MWhs!$B47)</f>
        <v>#REF!</v>
      </c>
      <c r="T47" s="56" t="e">
        <f>SUMIFS(#REF!,#REF!,MWhs!T$4,#REF!,MWhs!$B47)</f>
        <v>#REF!</v>
      </c>
      <c r="U47" s="56" t="e">
        <f>SUMIFS(#REF!,#REF!,MWhs!U$4,#REF!,MWhs!$B47)</f>
        <v>#REF!</v>
      </c>
      <c r="V47" s="56" t="e">
        <f>SUMIFS(#REF!,#REF!,MWhs!V$4,#REF!,MWhs!$B47)</f>
        <v>#REF!</v>
      </c>
      <c r="W47" s="56" t="e">
        <f>SUMIFS(#REF!,#REF!,MWhs!W$4,#REF!,MWhs!$B47)</f>
        <v>#REF!</v>
      </c>
      <c r="X47" s="56" t="e">
        <f>SUMIFS(#REF!,#REF!,MWhs!X$4,#REF!,MWhs!$B47)</f>
        <v>#REF!</v>
      </c>
      <c r="Y47" s="56" t="e">
        <f>SUMIFS(#REF!,#REF!,MWhs!Y$4,#REF!,MWhs!$B47)</f>
        <v>#REF!</v>
      </c>
      <c r="Z47" s="56" t="e">
        <f>SUMIFS(#REF!,#REF!,MWhs!Z$4,#REF!,MWhs!$B47)</f>
        <v>#REF!</v>
      </c>
      <c r="AA47" s="56" t="e">
        <f>SUMIFS(#REF!,#REF!,MWhs!AA$4,#REF!,MWhs!$B47)</f>
        <v>#REF!</v>
      </c>
      <c r="AB47" s="56" t="e">
        <f>SUMIFS(#REF!,#REF!,MWhs!AB$4,#REF!,MWhs!$B47)</f>
        <v>#REF!</v>
      </c>
      <c r="AC47" s="56" t="e">
        <f>SUMIFS(#REF!,#REF!,MWhs!AC$4,#REF!,MWhs!$B47)</f>
        <v>#REF!</v>
      </c>
      <c r="AD47" s="3" t="e">
        <f t="shared" si="2"/>
        <v>#REF!</v>
      </c>
    </row>
    <row r="48" spans="3:30" x14ac:dyDescent="0.35">
      <c r="C48" s="56" t="e">
        <f>SUMIFS(#REF!,#REF!,MWhs!C$4,#REF!,MWhs!$B48)</f>
        <v>#REF!</v>
      </c>
      <c r="D48" s="56" t="e">
        <f>SUMIFS(#REF!,#REF!,MWhs!D$4,#REF!,MWhs!$B48)</f>
        <v>#REF!</v>
      </c>
      <c r="E48" s="56" t="e">
        <f>SUMIFS(#REF!,#REF!,MWhs!E$4,#REF!,MWhs!$B48)</f>
        <v>#REF!</v>
      </c>
      <c r="F48" s="56" t="e">
        <f>SUMIFS(#REF!,#REF!,MWhs!F$4,#REF!,MWhs!$B48)</f>
        <v>#REF!</v>
      </c>
      <c r="G48" s="56" t="e">
        <f>SUMIFS(#REF!,#REF!,MWhs!G$4,#REF!,MWhs!$B48)</f>
        <v>#REF!</v>
      </c>
      <c r="H48" s="56" t="e">
        <f>SUMIFS(#REF!,#REF!,MWhs!H$4,#REF!,MWhs!$B48)</f>
        <v>#REF!</v>
      </c>
      <c r="I48" s="56" t="e">
        <f>SUMIFS(#REF!,#REF!,MWhs!I$4,#REF!,MWhs!$B48)</f>
        <v>#REF!</v>
      </c>
      <c r="J48" s="56" t="e">
        <f>SUMIFS(#REF!,#REF!,MWhs!J$4,#REF!,MWhs!$B48)</f>
        <v>#REF!</v>
      </c>
      <c r="K48" s="56" t="e">
        <f>SUMIFS(#REF!,#REF!,MWhs!K$4,#REF!,MWhs!$B48)</f>
        <v>#REF!</v>
      </c>
      <c r="L48" s="56" t="e">
        <f>SUMIFS(#REF!,#REF!,MWhs!L$4,#REF!,MWhs!$B48)</f>
        <v>#REF!</v>
      </c>
      <c r="M48" s="56" t="e">
        <f>SUMIFS(#REF!,#REF!,MWhs!M$4,#REF!,MWhs!$B48)</f>
        <v>#REF!</v>
      </c>
      <c r="N48" s="56" t="e">
        <f>SUMIFS(#REF!,#REF!,MWhs!N$4,#REF!,MWhs!$B48)</f>
        <v>#REF!</v>
      </c>
      <c r="O48" s="56" t="e">
        <f>SUMIFS(#REF!,#REF!,MWhs!O$4,#REF!,MWhs!$B48)</f>
        <v>#REF!</v>
      </c>
      <c r="P48" s="56" t="e">
        <f>SUMIFS(#REF!,#REF!,MWhs!P$4,#REF!,MWhs!$B48)</f>
        <v>#REF!</v>
      </c>
      <c r="Q48" s="56" t="e">
        <f>SUMIFS(#REF!,#REF!,MWhs!Q$4,#REF!,MWhs!$B48)</f>
        <v>#REF!</v>
      </c>
      <c r="R48" s="56" t="e">
        <f>SUMIFS(#REF!,#REF!,MWhs!R$4,#REF!,MWhs!$B48)</f>
        <v>#REF!</v>
      </c>
      <c r="S48" s="56" t="e">
        <f>SUMIFS(#REF!,#REF!,MWhs!S$4,#REF!,MWhs!$B48)</f>
        <v>#REF!</v>
      </c>
      <c r="T48" s="56" t="e">
        <f>SUMIFS(#REF!,#REF!,MWhs!T$4,#REF!,MWhs!$B48)</f>
        <v>#REF!</v>
      </c>
      <c r="U48" s="56" t="e">
        <f>SUMIFS(#REF!,#REF!,MWhs!U$4,#REF!,MWhs!$B48)</f>
        <v>#REF!</v>
      </c>
      <c r="V48" s="56" t="e">
        <f>SUMIFS(#REF!,#REF!,MWhs!V$4,#REF!,MWhs!$B48)</f>
        <v>#REF!</v>
      </c>
      <c r="W48" s="56" t="e">
        <f>SUMIFS(#REF!,#REF!,MWhs!W$4,#REF!,MWhs!$B48)</f>
        <v>#REF!</v>
      </c>
      <c r="X48" s="56" t="e">
        <f>SUMIFS(#REF!,#REF!,MWhs!X$4,#REF!,MWhs!$B48)</f>
        <v>#REF!</v>
      </c>
      <c r="Y48" s="56" t="e">
        <f>SUMIFS(#REF!,#REF!,MWhs!Y$4,#REF!,MWhs!$B48)</f>
        <v>#REF!</v>
      </c>
      <c r="Z48" s="56" t="e">
        <f>SUMIFS(#REF!,#REF!,MWhs!Z$4,#REF!,MWhs!$B48)</f>
        <v>#REF!</v>
      </c>
      <c r="AA48" s="56" t="e">
        <f>SUMIFS(#REF!,#REF!,MWhs!AA$4,#REF!,MWhs!$B48)</f>
        <v>#REF!</v>
      </c>
      <c r="AB48" s="56" t="e">
        <f>SUMIFS(#REF!,#REF!,MWhs!AB$4,#REF!,MWhs!$B48)</f>
        <v>#REF!</v>
      </c>
      <c r="AC48" s="56" t="e">
        <f>SUMIFS(#REF!,#REF!,MWhs!AC$4,#REF!,MWhs!$B48)</f>
        <v>#REF!</v>
      </c>
      <c r="AD48" s="3" t="e">
        <f t="shared" si="2"/>
        <v>#REF!</v>
      </c>
    </row>
    <row r="49" spans="3:30" x14ac:dyDescent="0.35">
      <c r="C49" s="56" t="e">
        <f>SUMIFS(#REF!,#REF!,MWhs!C$4,#REF!,MWhs!$B49)</f>
        <v>#REF!</v>
      </c>
      <c r="D49" s="56" t="e">
        <f>SUMIFS(#REF!,#REF!,MWhs!D$4,#REF!,MWhs!$B49)</f>
        <v>#REF!</v>
      </c>
      <c r="E49" s="56" t="e">
        <f>SUMIFS(#REF!,#REF!,MWhs!E$4,#REF!,MWhs!$B49)</f>
        <v>#REF!</v>
      </c>
      <c r="F49" s="56" t="e">
        <f>SUMIFS(#REF!,#REF!,MWhs!F$4,#REF!,MWhs!$B49)</f>
        <v>#REF!</v>
      </c>
      <c r="G49" s="56" t="e">
        <f>SUMIFS(#REF!,#REF!,MWhs!G$4,#REF!,MWhs!$B49)</f>
        <v>#REF!</v>
      </c>
      <c r="H49" s="56" t="e">
        <f>SUMIFS(#REF!,#REF!,MWhs!H$4,#REF!,MWhs!$B49)</f>
        <v>#REF!</v>
      </c>
      <c r="I49" s="56" t="e">
        <f>SUMIFS(#REF!,#REF!,MWhs!I$4,#REF!,MWhs!$B49)</f>
        <v>#REF!</v>
      </c>
      <c r="J49" s="56" t="e">
        <f>SUMIFS(#REF!,#REF!,MWhs!J$4,#REF!,MWhs!$B49)</f>
        <v>#REF!</v>
      </c>
      <c r="K49" s="56" t="e">
        <f>SUMIFS(#REF!,#REF!,MWhs!K$4,#REF!,MWhs!$B49)</f>
        <v>#REF!</v>
      </c>
      <c r="L49" s="56" t="e">
        <f>SUMIFS(#REF!,#REF!,MWhs!L$4,#REF!,MWhs!$B49)</f>
        <v>#REF!</v>
      </c>
      <c r="M49" s="56" t="e">
        <f>SUMIFS(#REF!,#REF!,MWhs!M$4,#REF!,MWhs!$B49)</f>
        <v>#REF!</v>
      </c>
      <c r="N49" s="56" t="e">
        <f>SUMIFS(#REF!,#REF!,MWhs!N$4,#REF!,MWhs!$B49)</f>
        <v>#REF!</v>
      </c>
      <c r="O49" s="56" t="e">
        <f>SUMIFS(#REF!,#REF!,MWhs!O$4,#REF!,MWhs!$B49)</f>
        <v>#REF!</v>
      </c>
      <c r="P49" s="56" t="e">
        <f>SUMIFS(#REF!,#REF!,MWhs!P$4,#REF!,MWhs!$B49)</f>
        <v>#REF!</v>
      </c>
      <c r="Q49" s="56" t="e">
        <f>SUMIFS(#REF!,#REF!,MWhs!Q$4,#REF!,MWhs!$B49)</f>
        <v>#REF!</v>
      </c>
      <c r="R49" s="56" t="e">
        <f>SUMIFS(#REF!,#REF!,MWhs!R$4,#REF!,MWhs!$B49)</f>
        <v>#REF!</v>
      </c>
      <c r="S49" s="56" t="e">
        <f>SUMIFS(#REF!,#REF!,MWhs!S$4,#REF!,MWhs!$B49)</f>
        <v>#REF!</v>
      </c>
      <c r="T49" s="56" t="e">
        <f>SUMIFS(#REF!,#REF!,MWhs!T$4,#REF!,MWhs!$B49)</f>
        <v>#REF!</v>
      </c>
      <c r="U49" s="56" t="e">
        <f>SUMIFS(#REF!,#REF!,MWhs!U$4,#REF!,MWhs!$B49)</f>
        <v>#REF!</v>
      </c>
      <c r="V49" s="56" t="e">
        <f>SUMIFS(#REF!,#REF!,MWhs!V$4,#REF!,MWhs!$B49)</f>
        <v>#REF!</v>
      </c>
      <c r="W49" s="56" t="e">
        <f>SUMIFS(#REF!,#REF!,MWhs!W$4,#REF!,MWhs!$B49)</f>
        <v>#REF!</v>
      </c>
      <c r="X49" s="56" t="e">
        <f>SUMIFS(#REF!,#REF!,MWhs!X$4,#REF!,MWhs!$B49)</f>
        <v>#REF!</v>
      </c>
      <c r="Y49" s="56" t="e">
        <f>SUMIFS(#REF!,#REF!,MWhs!Y$4,#REF!,MWhs!$B49)</f>
        <v>#REF!</v>
      </c>
      <c r="Z49" s="56" t="e">
        <f>SUMIFS(#REF!,#REF!,MWhs!Z$4,#REF!,MWhs!$B49)</f>
        <v>#REF!</v>
      </c>
      <c r="AA49" s="56" t="e">
        <f>SUMIFS(#REF!,#REF!,MWhs!AA$4,#REF!,MWhs!$B49)</f>
        <v>#REF!</v>
      </c>
      <c r="AB49" s="56" t="e">
        <f>SUMIFS(#REF!,#REF!,MWhs!AB$4,#REF!,MWhs!$B49)</f>
        <v>#REF!</v>
      </c>
      <c r="AC49" s="56" t="e">
        <f>SUMIFS(#REF!,#REF!,MWhs!AC$4,#REF!,MWhs!$B49)</f>
        <v>#REF!</v>
      </c>
      <c r="AD49" s="3" t="e">
        <f t="shared" si="2"/>
        <v>#REF!</v>
      </c>
    </row>
    <row r="50" spans="3:30" x14ac:dyDescent="0.35">
      <c r="C50" s="56" t="e">
        <f>SUMIFS(#REF!,#REF!,MWhs!C$4,#REF!,MWhs!$B50)</f>
        <v>#REF!</v>
      </c>
      <c r="D50" s="56" t="e">
        <f>SUMIFS(#REF!,#REF!,MWhs!D$4,#REF!,MWhs!$B50)</f>
        <v>#REF!</v>
      </c>
      <c r="E50" s="56" t="e">
        <f>SUMIFS(#REF!,#REF!,MWhs!E$4,#REF!,MWhs!$B50)</f>
        <v>#REF!</v>
      </c>
      <c r="F50" s="56" t="e">
        <f>SUMIFS(#REF!,#REF!,MWhs!F$4,#REF!,MWhs!$B50)</f>
        <v>#REF!</v>
      </c>
      <c r="G50" s="56" t="e">
        <f>SUMIFS(#REF!,#REF!,MWhs!G$4,#REF!,MWhs!$B50)</f>
        <v>#REF!</v>
      </c>
      <c r="H50" s="56" t="e">
        <f>SUMIFS(#REF!,#REF!,MWhs!H$4,#REF!,MWhs!$B50)</f>
        <v>#REF!</v>
      </c>
      <c r="I50" s="56" t="e">
        <f>SUMIFS(#REF!,#REF!,MWhs!I$4,#REF!,MWhs!$B50)</f>
        <v>#REF!</v>
      </c>
      <c r="J50" s="56" t="e">
        <f>SUMIFS(#REF!,#REF!,MWhs!J$4,#REF!,MWhs!$B50)</f>
        <v>#REF!</v>
      </c>
      <c r="K50" s="56" t="e">
        <f>SUMIFS(#REF!,#REF!,MWhs!K$4,#REF!,MWhs!$B50)</f>
        <v>#REF!</v>
      </c>
      <c r="L50" s="56" t="e">
        <f>SUMIFS(#REF!,#REF!,MWhs!L$4,#REF!,MWhs!$B50)</f>
        <v>#REF!</v>
      </c>
      <c r="M50" s="56" t="e">
        <f>SUMIFS(#REF!,#REF!,MWhs!M$4,#REF!,MWhs!$B50)</f>
        <v>#REF!</v>
      </c>
      <c r="N50" s="56" t="e">
        <f>SUMIFS(#REF!,#REF!,MWhs!N$4,#REF!,MWhs!$B50)</f>
        <v>#REF!</v>
      </c>
      <c r="O50" s="56" t="e">
        <f>SUMIFS(#REF!,#REF!,MWhs!O$4,#REF!,MWhs!$B50)</f>
        <v>#REF!</v>
      </c>
      <c r="P50" s="56" t="e">
        <f>SUMIFS(#REF!,#REF!,MWhs!P$4,#REF!,MWhs!$B50)</f>
        <v>#REF!</v>
      </c>
      <c r="Q50" s="56" t="e">
        <f>SUMIFS(#REF!,#REF!,MWhs!Q$4,#REF!,MWhs!$B50)</f>
        <v>#REF!</v>
      </c>
      <c r="R50" s="56" t="e">
        <f>SUMIFS(#REF!,#REF!,MWhs!R$4,#REF!,MWhs!$B50)</f>
        <v>#REF!</v>
      </c>
      <c r="S50" s="56" t="e">
        <f>SUMIFS(#REF!,#REF!,MWhs!S$4,#REF!,MWhs!$B50)</f>
        <v>#REF!</v>
      </c>
      <c r="T50" s="56" t="e">
        <f>SUMIFS(#REF!,#REF!,MWhs!T$4,#REF!,MWhs!$B50)</f>
        <v>#REF!</v>
      </c>
      <c r="U50" s="56" t="e">
        <f>SUMIFS(#REF!,#REF!,MWhs!U$4,#REF!,MWhs!$B50)</f>
        <v>#REF!</v>
      </c>
      <c r="V50" s="56" t="e">
        <f>SUMIFS(#REF!,#REF!,MWhs!V$4,#REF!,MWhs!$B50)</f>
        <v>#REF!</v>
      </c>
      <c r="W50" s="56" t="e">
        <f>SUMIFS(#REF!,#REF!,MWhs!W$4,#REF!,MWhs!$B50)</f>
        <v>#REF!</v>
      </c>
      <c r="X50" s="56" t="e">
        <f>SUMIFS(#REF!,#REF!,MWhs!X$4,#REF!,MWhs!$B50)</f>
        <v>#REF!</v>
      </c>
      <c r="Y50" s="56" t="e">
        <f>SUMIFS(#REF!,#REF!,MWhs!Y$4,#REF!,MWhs!$B50)</f>
        <v>#REF!</v>
      </c>
      <c r="Z50" s="56" t="e">
        <f>SUMIFS(#REF!,#REF!,MWhs!Z$4,#REF!,MWhs!$B50)</f>
        <v>#REF!</v>
      </c>
      <c r="AA50" s="56" t="e">
        <f>SUMIFS(#REF!,#REF!,MWhs!AA$4,#REF!,MWhs!$B50)</f>
        <v>#REF!</v>
      </c>
      <c r="AB50" s="56" t="e">
        <f>SUMIFS(#REF!,#REF!,MWhs!AB$4,#REF!,MWhs!$B50)</f>
        <v>#REF!</v>
      </c>
      <c r="AC50" s="56" t="e">
        <f>SUMIFS(#REF!,#REF!,MWhs!AC$4,#REF!,MWhs!$B50)</f>
        <v>#REF!</v>
      </c>
      <c r="AD50" s="3" t="e">
        <f t="shared" si="2"/>
        <v>#REF!</v>
      </c>
    </row>
    <row r="51" spans="3:30" x14ac:dyDescent="0.35">
      <c r="C51" s="56" t="e">
        <f>SUMIFS(#REF!,#REF!,MWhs!C$4,#REF!,MWhs!$B51)</f>
        <v>#REF!</v>
      </c>
      <c r="D51" s="56" t="e">
        <f>SUMIFS(#REF!,#REF!,MWhs!D$4,#REF!,MWhs!$B51)</f>
        <v>#REF!</v>
      </c>
      <c r="E51" s="56" t="e">
        <f>SUMIFS(#REF!,#REF!,MWhs!E$4,#REF!,MWhs!$B51)</f>
        <v>#REF!</v>
      </c>
      <c r="F51" s="56" t="e">
        <f>SUMIFS(#REF!,#REF!,MWhs!F$4,#REF!,MWhs!$B51)</f>
        <v>#REF!</v>
      </c>
      <c r="G51" s="56" t="e">
        <f>SUMIFS(#REF!,#REF!,MWhs!G$4,#REF!,MWhs!$B51)</f>
        <v>#REF!</v>
      </c>
      <c r="H51" s="56" t="e">
        <f>SUMIFS(#REF!,#REF!,MWhs!H$4,#REF!,MWhs!$B51)</f>
        <v>#REF!</v>
      </c>
      <c r="I51" s="56" t="e">
        <f>SUMIFS(#REF!,#REF!,MWhs!I$4,#REF!,MWhs!$B51)</f>
        <v>#REF!</v>
      </c>
      <c r="J51" s="56" t="e">
        <f>SUMIFS(#REF!,#REF!,MWhs!J$4,#REF!,MWhs!$B51)</f>
        <v>#REF!</v>
      </c>
      <c r="K51" s="56" t="e">
        <f>SUMIFS(#REF!,#REF!,MWhs!K$4,#REF!,MWhs!$B51)</f>
        <v>#REF!</v>
      </c>
      <c r="L51" s="56" t="e">
        <f>SUMIFS(#REF!,#REF!,MWhs!L$4,#REF!,MWhs!$B51)</f>
        <v>#REF!</v>
      </c>
      <c r="M51" s="56" t="e">
        <f>SUMIFS(#REF!,#REF!,MWhs!M$4,#REF!,MWhs!$B51)</f>
        <v>#REF!</v>
      </c>
      <c r="N51" s="56" t="e">
        <f>SUMIFS(#REF!,#REF!,MWhs!N$4,#REF!,MWhs!$B51)</f>
        <v>#REF!</v>
      </c>
      <c r="O51" s="56" t="e">
        <f>SUMIFS(#REF!,#REF!,MWhs!O$4,#REF!,MWhs!$B51)</f>
        <v>#REF!</v>
      </c>
      <c r="P51" s="56" t="e">
        <f>SUMIFS(#REF!,#REF!,MWhs!P$4,#REF!,MWhs!$B51)</f>
        <v>#REF!</v>
      </c>
      <c r="Q51" s="56" t="e">
        <f>SUMIFS(#REF!,#REF!,MWhs!Q$4,#REF!,MWhs!$B51)</f>
        <v>#REF!</v>
      </c>
      <c r="R51" s="56" t="e">
        <f>SUMIFS(#REF!,#REF!,MWhs!R$4,#REF!,MWhs!$B51)</f>
        <v>#REF!</v>
      </c>
      <c r="S51" s="56" t="e">
        <f>SUMIFS(#REF!,#REF!,MWhs!S$4,#REF!,MWhs!$B51)</f>
        <v>#REF!</v>
      </c>
      <c r="T51" s="56" t="e">
        <f>SUMIFS(#REF!,#REF!,MWhs!T$4,#REF!,MWhs!$B51)</f>
        <v>#REF!</v>
      </c>
      <c r="U51" s="56" t="e">
        <f>SUMIFS(#REF!,#REF!,MWhs!U$4,#REF!,MWhs!$B51)</f>
        <v>#REF!</v>
      </c>
      <c r="V51" s="56" t="e">
        <f>SUMIFS(#REF!,#REF!,MWhs!V$4,#REF!,MWhs!$B51)</f>
        <v>#REF!</v>
      </c>
      <c r="W51" s="56" t="e">
        <f>SUMIFS(#REF!,#REF!,MWhs!W$4,#REF!,MWhs!$B51)</f>
        <v>#REF!</v>
      </c>
      <c r="X51" s="56" t="e">
        <f>SUMIFS(#REF!,#REF!,MWhs!X$4,#REF!,MWhs!$B51)</f>
        <v>#REF!</v>
      </c>
      <c r="Y51" s="56" t="e">
        <f>SUMIFS(#REF!,#REF!,MWhs!Y$4,#REF!,MWhs!$B51)</f>
        <v>#REF!</v>
      </c>
      <c r="Z51" s="56" t="e">
        <f>SUMIFS(#REF!,#REF!,MWhs!Z$4,#REF!,MWhs!$B51)</f>
        <v>#REF!</v>
      </c>
      <c r="AA51" s="56" t="e">
        <f>SUMIFS(#REF!,#REF!,MWhs!AA$4,#REF!,MWhs!$B51)</f>
        <v>#REF!</v>
      </c>
      <c r="AB51" s="56" t="e">
        <f>SUMIFS(#REF!,#REF!,MWhs!AB$4,#REF!,MWhs!$B51)</f>
        <v>#REF!</v>
      </c>
      <c r="AC51" s="56" t="e">
        <f>SUMIFS(#REF!,#REF!,MWhs!AC$4,#REF!,MWhs!$B51)</f>
        <v>#REF!</v>
      </c>
      <c r="AD51" s="3" t="e">
        <f t="shared" si="2"/>
        <v>#REF!</v>
      </c>
    </row>
    <row r="52" spans="3:30" x14ac:dyDescent="0.35">
      <c r="C52" s="56" t="e">
        <f>SUMIFS(#REF!,#REF!,MWhs!C$4,#REF!,MWhs!$B52)</f>
        <v>#REF!</v>
      </c>
      <c r="D52" s="56" t="e">
        <f>SUMIFS(#REF!,#REF!,MWhs!D$4,#REF!,MWhs!$B52)</f>
        <v>#REF!</v>
      </c>
      <c r="E52" s="56" t="e">
        <f>SUMIFS(#REF!,#REF!,MWhs!E$4,#REF!,MWhs!$B52)</f>
        <v>#REF!</v>
      </c>
      <c r="F52" s="56" t="e">
        <f>SUMIFS(#REF!,#REF!,MWhs!F$4,#REF!,MWhs!$B52)</f>
        <v>#REF!</v>
      </c>
      <c r="G52" s="56" t="e">
        <f>SUMIFS(#REF!,#REF!,MWhs!G$4,#REF!,MWhs!$B52)</f>
        <v>#REF!</v>
      </c>
      <c r="H52" s="56" t="e">
        <f>SUMIFS(#REF!,#REF!,MWhs!H$4,#REF!,MWhs!$B52)</f>
        <v>#REF!</v>
      </c>
      <c r="I52" s="56" t="e">
        <f>SUMIFS(#REF!,#REF!,MWhs!I$4,#REF!,MWhs!$B52)</f>
        <v>#REF!</v>
      </c>
      <c r="J52" s="56" t="e">
        <f>SUMIFS(#REF!,#REF!,MWhs!J$4,#REF!,MWhs!$B52)</f>
        <v>#REF!</v>
      </c>
      <c r="K52" s="56" t="e">
        <f>SUMIFS(#REF!,#REF!,MWhs!K$4,#REF!,MWhs!$B52)</f>
        <v>#REF!</v>
      </c>
      <c r="L52" s="56" t="e">
        <f>SUMIFS(#REF!,#REF!,MWhs!L$4,#REF!,MWhs!$B52)</f>
        <v>#REF!</v>
      </c>
      <c r="M52" s="56" t="e">
        <f>SUMIFS(#REF!,#REF!,MWhs!M$4,#REF!,MWhs!$B52)</f>
        <v>#REF!</v>
      </c>
      <c r="N52" s="56" t="e">
        <f>SUMIFS(#REF!,#REF!,MWhs!N$4,#REF!,MWhs!$B52)</f>
        <v>#REF!</v>
      </c>
      <c r="O52" s="56" t="e">
        <f>SUMIFS(#REF!,#REF!,MWhs!O$4,#REF!,MWhs!$B52)</f>
        <v>#REF!</v>
      </c>
      <c r="P52" s="56" t="e">
        <f>SUMIFS(#REF!,#REF!,MWhs!P$4,#REF!,MWhs!$B52)</f>
        <v>#REF!</v>
      </c>
      <c r="Q52" s="56" t="e">
        <f>SUMIFS(#REF!,#REF!,MWhs!Q$4,#REF!,MWhs!$B52)</f>
        <v>#REF!</v>
      </c>
      <c r="R52" s="56" t="e">
        <f>SUMIFS(#REF!,#REF!,MWhs!R$4,#REF!,MWhs!$B52)</f>
        <v>#REF!</v>
      </c>
      <c r="S52" s="56" t="e">
        <f>SUMIFS(#REF!,#REF!,MWhs!S$4,#REF!,MWhs!$B52)</f>
        <v>#REF!</v>
      </c>
      <c r="T52" s="56" t="e">
        <f>SUMIFS(#REF!,#REF!,MWhs!T$4,#REF!,MWhs!$B52)</f>
        <v>#REF!</v>
      </c>
      <c r="U52" s="56" t="e">
        <f>SUMIFS(#REF!,#REF!,MWhs!U$4,#REF!,MWhs!$B52)</f>
        <v>#REF!</v>
      </c>
      <c r="V52" s="56" t="e">
        <f>SUMIFS(#REF!,#REF!,MWhs!V$4,#REF!,MWhs!$B52)</f>
        <v>#REF!</v>
      </c>
      <c r="W52" s="56" t="e">
        <f>SUMIFS(#REF!,#REF!,MWhs!W$4,#REF!,MWhs!$B52)</f>
        <v>#REF!</v>
      </c>
      <c r="X52" s="56" t="e">
        <f>SUMIFS(#REF!,#REF!,MWhs!X$4,#REF!,MWhs!$B52)</f>
        <v>#REF!</v>
      </c>
      <c r="Y52" s="56" t="e">
        <f>SUMIFS(#REF!,#REF!,MWhs!Y$4,#REF!,MWhs!$B52)</f>
        <v>#REF!</v>
      </c>
      <c r="Z52" s="56" t="e">
        <f>SUMIFS(#REF!,#REF!,MWhs!Z$4,#REF!,MWhs!$B52)</f>
        <v>#REF!</v>
      </c>
      <c r="AA52" s="56" t="e">
        <f>SUMIFS(#REF!,#REF!,MWhs!AA$4,#REF!,MWhs!$B52)</f>
        <v>#REF!</v>
      </c>
      <c r="AB52" s="56" t="e">
        <f>SUMIFS(#REF!,#REF!,MWhs!AB$4,#REF!,MWhs!$B52)</f>
        <v>#REF!</v>
      </c>
      <c r="AC52" s="56" t="e">
        <f>SUMIFS(#REF!,#REF!,MWhs!AC$4,#REF!,MWhs!$B52)</f>
        <v>#REF!</v>
      </c>
      <c r="AD52" s="3" t="e">
        <f t="shared" si="2"/>
        <v>#REF!</v>
      </c>
    </row>
    <row r="53" spans="3:30" x14ac:dyDescent="0.35">
      <c r="C53" s="56" t="e">
        <f>SUMIFS(#REF!,#REF!,MWhs!C$4,#REF!,MWhs!$B53)</f>
        <v>#REF!</v>
      </c>
      <c r="D53" s="56" t="e">
        <f>SUMIFS(#REF!,#REF!,MWhs!D$4,#REF!,MWhs!$B53)</f>
        <v>#REF!</v>
      </c>
      <c r="E53" s="56" t="e">
        <f>SUMIFS(#REF!,#REF!,MWhs!E$4,#REF!,MWhs!$B53)</f>
        <v>#REF!</v>
      </c>
      <c r="F53" s="56" t="e">
        <f>SUMIFS(#REF!,#REF!,MWhs!F$4,#REF!,MWhs!$B53)</f>
        <v>#REF!</v>
      </c>
      <c r="G53" s="56" t="e">
        <f>SUMIFS(#REF!,#REF!,MWhs!G$4,#REF!,MWhs!$B53)</f>
        <v>#REF!</v>
      </c>
      <c r="H53" s="56" t="e">
        <f>SUMIFS(#REF!,#REF!,MWhs!H$4,#REF!,MWhs!$B53)</f>
        <v>#REF!</v>
      </c>
      <c r="I53" s="56" t="e">
        <f>SUMIFS(#REF!,#REF!,MWhs!I$4,#REF!,MWhs!$B53)</f>
        <v>#REF!</v>
      </c>
      <c r="J53" s="56" t="e">
        <f>SUMIFS(#REF!,#REF!,MWhs!J$4,#REF!,MWhs!$B53)</f>
        <v>#REF!</v>
      </c>
      <c r="K53" s="56" t="e">
        <f>SUMIFS(#REF!,#REF!,MWhs!K$4,#REF!,MWhs!$B53)</f>
        <v>#REF!</v>
      </c>
      <c r="L53" s="56" t="e">
        <f>SUMIFS(#REF!,#REF!,MWhs!L$4,#REF!,MWhs!$B53)</f>
        <v>#REF!</v>
      </c>
      <c r="M53" s="56" t="e">
        <f>SUMIFS(#REF!,#REF!,MWhs!M$4,#REF!,MWhs!$B53)</f>
        <v>#REF!</v>
      </c>
      <c r="N53" s="56" t="e">
        <f>SUMIFS(#REF!,#REF!,MWhs!N$4,#REF!,MWhs!$B53)</f>
        <v>#REF!</v>
      </c>
      <c r="O53" s="56" t="e">
        <f>SUMIFS(#REF!,#REF!,MWhs!O$4,#REF!,MWhs!$B53)</f>
        <v>#REF!</v>
      </c>
      <c r="P53" s="56" t="e">
        <f>SUMIFS(#REF!,#REF!,MWhs!P$4,#REF!,MWhs!$B53)</f>
        <v>#REF!</v>
      </c>
      <c r="Q53" s="56" t="e">
        <f>SUMIFS(#REF!,#REF!,MWhs!Q$4,#REF!,MWhs!$B53)</f>
        <v>#REF!</v>
      </c>
      <c r="R53" s="56" t="e">
        <f>SUMIFS(#REF!,#REF!,MWhs!R$4,#REF!,MWhs!$B53)</f>
        <v>#REF!</v>
      </c>
      <c r="S53" s="56" t="e">
        <f>SUMIFS(#REF!,#REF!,MWhs!S$4,#REF!,MWhs!$B53)</f>
        <v>#REF!</v>
      </c>
      <c r="T53" s="56" t="e">
        <f>SUMIFS(#REF!,#REF!,MWhs!T$4,#REF!,MWhs!$B53)</f>
        <v>#REF!</v>
      </c>
      <c r="U53" s="56" t="e">
        <f>SUMIFS(#REF!,#REF!,MWhs!U$4,#REF!,MWhs!$B53)</f>
        <v>#REF!</v>
      </c>
      <c r="V53" s="56" t="e">
        <f>SUMIFS(#REF!,#REF!,MWhs!V$4,#REF!,MWhs!$B53)</f>
        <v>#REF!</v>
      </c>
      <c r="W53" s="56" t="e">
        <f>SUMIFS(#REF!,#REF!,MWhs!W$4,#REF!,MWhs!$B53)</f>
        <v>#REF!</v>
      </c>
      <c r="X53" s="56" t="e">
        <f>SUMIFS(#REF!,#REF!,MWhs!X$4,#REF!,MWhs!$B53)</f>
        <v>#REF!</v>
      </c>
      <c r="Y53" s="56" t="e">
        <f>SUMIFS(#REF!,#REF!,MWhs!Y$4,#REF!,MWhs!$B53)</f>
        <v>#REF!</v>
      </c>
      <c r="Z53" s="56" t="e">
        <f>SUMIFS(#REF!,#REF!,MWhs!Z$4,#REF!,MWhs!$B53)</f>
        <v>#REF!</v>
      </c>
      <c r="AA53" s="56" t="e">
        <f>SUMIFS(#REF!,#REF!,MWhs!AA$4,#REF!,MWhs!$B53)</f>
        <v>#REF!</v>
      </c>
      <c r="AB53" s="56" t="e">
        <f>SUMIFS(#REF!,#REF!,MWhs!AB$4,#REF!,MWhs!$B53)</f>
        <v>#REF!</v>
      </c>
      <c r="AC53" s="56" t="e">
        <f>SUMIFS(#REF!,#REF!,MWhs!AC$4,#REF!,MWhs!$B53)</f>
        <v>#REF!</v>
      </c>
      <c r="AD53" s="3" t="e">
        <f t="shared" si="2"/>
        <v>#REF!</v>
      </c>
    </row>
    <row r="54" spans="3:30" x14ac:dyDescent="0.35">
      <c r="C54" s="56" t="e">
        <f>SUMIFS(#REF!,#REF!,MWhs!C$4,#REF!,MWhs!$B54)</f>
        <v>#REF!</v>
      </c>
      <c r="D54" s="56" t="e">
        <f>SUMIFS(#REF!,#REF!,MWhs!D$4,#REF!,MWhs!$B54)</f>
        <v>#REF!</v>
      </c>
      <c r="E54" s="56" t="e">
        <f>SUMIFS(#REF!,#REF!,MWhs!E$4,#REF!,MWhs!$B54)</f>
        <v>#REF!</v>
      </c>
      <c r="F54" s="56" t="e">
        <f>SUMIFS(#REF!,#REF!,MWhs!F$4,#REF!,MWhs!$B54)</f>
        <v>#REF!</v>
      </c>
      <c r="G54" s="56" t="e">
        <f>SUMIFS(#REF!,#REF!,MWhs!G$4,#REF!,MWhs!$B54)</f>
        <v>#REF!</v>
      </c>
      <c r="H54" s="56" t="e">
        <f>SUMIFS(#REF!,#REF!,MWhs!H$4,#REF!,MWhs!$B54)</f>
        <v>#REF!</v>
      </c>
      <c r="I54" s="56" t="e">
        <f>SUMIFS(#REF!,#REF!,MWhs!I$4,#REF!,MWhs!$B54)</f>
        <v>#REF!</v>
      </c>
      <c r="J54" s="56" t="e">
        <f>SUMIFS(#REF!,#REF!,MWhs!J$4,#REF!,MWhs!$B54)</f>
        <v>#REF!</v>
      </c>
      <c r="K54" s="56" t="e">
        <f>SUMIFS(#REF!,#REF!,MWhs!K$4,#REF!,MWhs!$B54)</f>
        <v>#REF!</v>
      </c>
      <c r="L54" s="56" t="e">
        <f>SUMIFS(#REF!,#REF!,MWhs!L$4,#REF!,MWhs!$B54)</f>
        <v>#REF!</v>
      </c>
      <c r="M54" s="56" t="e">
        <f>SUMIFS(#REF!,#REF!,MWhs!M$4,#REF!,MWhs!$B54)</f>
        <v>#REF!</v>
      </c>
      <c r="N54" s="56" t="e">
        <f>SUMIFS(#REF!,#REF!,MWhs!N$4,#REF!,MWhs!$B54)</f>
        <v>#REF!</v>
      </c>
      <c r="O54" s="56" t="e">
        <f>SUMIFS(#REF!,#REF!,MWhs!O$4,#REF!,MWhs!$B54)</f>
        <v>#REF!</v>
      </c>
      <c r="P54" s="56" t="e">
        <f>SUMIFS(#REF!,#REF!,MWhs!P$4,#REF!,MWhs!$B54)</f>
        <v>#REF!</v>
      </c>
      <c r="Q54" s="56" t="e">
        <f>SUMIFS(#REF!,#REF!,MWhs!Q$4,#REF!,MWhs!$B54)</f>
        <v>#REF!</v>
      </c>
      <c r="R54" s="56" t="e">
        <f>SUMIFS(#REF!,#REF!,MWhs!R$4,#REF!,MWhs!$B54)</f>
        <v>#REF!</v>
      </c>
      <c r="S54" s="56" t="e">
        <f>SUMIFS(#REF!,#REF!,MWhs!S$4,#REF!,MWhs!$B54)</f>
        <v>#REF!</v>
      </c>
      <c r="T54" s="56" t="e">
        <f>SUMIFS(#REF!,#REF!,MWhs!T$4,#REF!,MWhs!$B54)</f>
        <v>#REF!</v>
      </c>
      <c r="U54" s="56" t="e">
        <f>SUMIFS(#REF!,#REF!,MWhs!U$4,#REF!,MWhs!$B54)</f>
        <v>#REF!</v>
      </c>
      <c r="V54" s="56" t="e">
        <f>SUMIFS(#REF!,#REF!,MWhs!V$4,#REF!,MWhs!$B54)</f>
        <v>#REF!</v>
      </c>
      <c r="W54" s="56" t="e">
        <f>SUMIFS(#REF!,#REF!,MWhs!W$4,#REF!,MWhs!$B54)</f>
        <v>#REF!</v>
      </c>
      <c r="X54" s="56" t="e">
        <f>SUMIFS(#REF!,#REF!,MWhs!X$4,#REF!,MWhs!$B54)</f>
        <v>#REF!</v>
      </c>
      <c r="Y54" s="56" t="e">
        <f>SUMIFS(#REF!,#REF!,MWhs!Y$4,#REF!,MWhs!$B54)</f>
        <v>#REF!</v>
      </c>
      <c r="Z54" s="56" t="e">
        <f>SUMIFS(#REF!,#REF!,MWhs!Z$4,#REF!,MWhs!$B54)</f>
        <v>#REF!</v>
      </c>
      <c r="AA54" s="56" t="e">
        <f>SUMIFS(#REF!,#REF!,MWhs!AA$4,#REF!,MWhs!$B54)</f>
        <v>#REF!</v>
      </c>
      <c r="AB54" s="56" t="e">
        <f>SUMIFS(#REF!,#REF!,MWhs!AB$4,#REF!,MWhs!$B54)</f>
        <v>#REF!</v>
      </c>
      <c r="AC54" s="56" t="e">
        <f>SUMIFS(#REF!,#REF!,MWhs!AC$4,#REF!,MWhs!$B54)</f>
        <v>#REF!</v>
      </c>
      <c r="AD54" s="3" t="e">
        <f t="shared" si="2"/>
        <v>#REF!</v>
      </c>
    </row>
    <row r="55" spans="3:30" x14ac:dyDescent="0.35">
      <c r="C55" s="56" t="e">
        <f>SUMIFS(#REF!,#REF!,MWhs!C$4,#REF!,MWhs!$B55)</f>
        <v>#REF!</v>
      </c>
      <c r="D55" s="56" t="e">
        <f>SUMIFS(#REF!,#REF!,MWhs!D$4,#REF!,MWhs!$B55)</f>
        <v>#REF!</v>
      </c>
      <c r="E55" s="56" t="e">
        <f>SUMIFS(#REF!,#REF!,MWhs!E$4,#REF!,MWhs!$B55)</f>
        <v>#REF!</v>
      </c>
      <c r="F55" s="56" t="e">
        <f>SUMIFS(#REF!,#REF!,MWhs!F$4,#REF!,MWhs!$B55)</f>
        <v>#REF!</v>
      </c>
      <c r="G55" s="56" t="e">
        <f>SUMIFS(#REF!,#REF!,MWhs!G$4,#REF!,MWhs!$B55)</f>
        <v>#REF!</v>
      </c>
      <c r="H55" s="56" t="e">
        <f>SUMIFS(#REF!,#REF!,MWhs!H$4,#REF!,MWhs!$B55)</f>
        <v>#REF!</v>
      </c>
      <c r="I55" s="56" t="e">
        <f>SUMIFS(#REF!,#REF!,MWhs!I$4,#REF!,MWhs!$B55)</f>
        <v>#REF!</v>
      </c>
      <c r="J55" s="56" t="e">
        <f>SUMIFS(#REF!,#REF!,MWhs!J$4,#REF!,MWhs!$B55)</f>
        <v>#REF!</v>
      </c>
      <c r="K55" s="56" t="e">
        <f>SUMIFS(#REF!,#REF!,MWhs!K$4,#REF!,MWhs!$B55)</f>
        <v>#REF!</v>
      </c>
      <c r="L55" s="56" t="e">
        <f>SUMIFS(#REF!,#REF!,MWhs!L$4,#REF!,MWhs!$B55)</f>
        <v>#REF!</v>
      </c>
      <c r="M55" s="56" t="e">
        <f>SUMIFS(#REF!,#REF!,MWhs!M$4,#REF!,MWhs!$B55)</f>
        <v>#REF!</v>
      </c>
      <c r="N55" s="56" t="e">
        <f>SUMIFS(#REF!,#REF!,MWhs!N$4,#REF!,MWhs!$B55)</f>
        <v>#REF!</v>
      </c>
      <c r="O55" s="56" t="e">
        <f>SUMIFS(#REF!,#REF!,MWhs!O$4,#REF!,MWhs!$B55)</f>
        <v>#REF!</v>
      </c>
      <c r="P55" s="56" t="e">
        <f>SUMIFS(#REF!,#REF!,MWhs!P$4,#REF!,MWhs!$B55)</f>
        <v>#REF!</v>
      </c>
      <c r="Q55" s="56" t="e">
        <f>SUMIFS(#REF!,#REF!,MWhs!Q$4,#REF!,MWhs!$B55)</f>
        <v>#REF!</v>
      </c>
      <c r="R55" s="56" t="e">
        <f>SUMIFS(#REF!,#REF!,MWhs!R$4,#REF!,MWhs!$B55)</f>
        <v>#REF!</v>
      </c>
      <c r="S55" s="56" t="e">
        <f>SUMIFS(#REF!,#REF!,MWhs!S$4,#REF!,MWhs!$B55)</f>
        <v>#REF!</v>
      </c>
      <c r="T55" s="56" t="e">
        <f>SUMIFS(#REF!,#REF!,MWhs!T$4,#REF!,MWhs!$B55)</f>
        <v>#REF!</v>
      </c>
      <c r="U55" s="56" t="e">
        <f>SUMIFS(#REF!,#REF!,MWhs!U$4,#REF!,MWhs!$B55)</f>
        <v>#REF!</v>
      </c>
      <c r="V55" s="56" t="e">
        <f>SUMIFS(#REF!,#REF!,MWhs!V$4,#REF!,MWhs!$B55)</f>
        <v>#REF!</v>
      </c>
      <c r="W55" s="56" t="e">
        <f>SUMIFS(#REF!,#REF!,MWhs!W$4,#REF!,MWhs!$B55)</f>
        <v>#REF!</v>
      </c>
      <c r="X55" s="56" t="e">
        <f>SUMIFS(#REF!,#REF!,MWhs!X$4,#REF!,MWhs!$B55)</f>
        <v>#REF!</v>
      </c>
      <c r="Y55" s="56" t="e">
        <f>SUMIFS(#REF!,#REF!,MWhs!Y$4,#REF!,MWhs!$B55)</f>
        <v>#REF!</v>
      </c>
      <c r="Z55" s="56" t="e">
        <f>SUMIFS(#REF!,#REF!,MWhs!Z$4,#REF!,MWhs!$B55)</f>
        <v>#REF!</v>
      </c>
      <c r="AA55" s="56" t="e">
        <f>SUMIFS(#REF!,#REF!,MWhs!AA$4,#REF!,MWhs!$B55)</f>
        <v>#REF!</v>
      </c>
      <c r="AB55" s="56" t="e">
        <f>SUMIFS(#REF!,#REF!,MWhs!AB$4,#REF!,MWhs!$B55)</f>
        <v>#REF!</v>
      </c>
      <c r="AC55" s="56" t="e">
        <f>SUMIFS(#REF!,#REF!,MWhs!AC$4,#REF!,MWhs!$B55)</f>
        <v>#REF!</v>
      </c>
      <c r="AD55" s="3" t="e">
        <f t="shared" si="2"/>
        <v>#REF!</v>
      </c>
    </row>
    <row r="56" spans="3:30" x14ac:dyDescent="0.35">
      <c r="C56" s="56" t="e">
        <f>SUMIFS(#REF!,#REF!,MWhs!C$4,#REF!,MWhs!$B56)</f>
        <v>#REF!</v>
      </c>
      <c r="D56" s="56" t="e">
        <f>SUMIFS(#REF!,#REF!,MWhs!D$4,#REF!,MWhs!$B56)</f>
        <v>#REF!</v>
      </c>
      <c r="E56" s="56" t="e">
        <f>SUMIFS(#REF!,#REF!,MWhs!E$4,#REF!,MWhs!$B56)</f>
        <v>#REF!</v>
      </c>
      <c r="F56" s="56" t="e">
        <f>SUMIFS(#REF!,#REF!,MWhs!F$4,#REF!,MWhs!$B56)</f>
        <v>#REF!</v>
      </c>
      <c r="G56" s="56" t="e">
        <f>SUMIFS(#REF!,#REF!,MWhs!G$4,#REF!,MWhs!$B56)</f>
        <v>#REF!</v>
      </c>
      <c r="H56" s="56" t="e">
        <f>SUMIFS(#REF!,#REF!,MWhs!H$4,#REF!,MWhs!$B56)</f>
        <v>#REF!</v>
      </c>
      <c r="I56" s="56" t="e">
        <f>SUMIFS(#REF!,#REF!,MWhs!I$4,#REF!,MWhs!$B56)</f>
        <v>#REF!</v>
      </c>
      <c r="J56" s="56" t="e">
        <f>SUMIFS(#REF!,#REF!,MWhs!J$4,#REF!,MWhs!$B56)</f>
        <v>#REF!</v>
      </c>
      <c r="K56" s="56" t="e">
        <f>SUMIFS(#REF!,#REF!,MWhs!K$4,#REF!,MWhs!$B56)</f>
        <v>#REF!</v>
      </c>
      <c r="L56" s="56" t="e">
        <f>SUMIFS(#REF!,#REF!,MWhs!L$4,#REF!,MWhs!$B56)</f>
        <v>#REF!</v>
      </c>
      <c r="M56" s="56" t="e">
        <f>SUMIFS(#REF!,#REF!,MWhs!M$4,#REF!,MWhs!$B56)</f>
        <v>#REF!</v>
      </c>
      <c r="N56" s="56" t="e">
        <f>SUMIFS(#REF!,#REF!,MWhs!N$4,#REF!,MWhs!$B56)</f>
        <v>#REF!</v>
      </c>
      <c r="O56" s="56" t="e">
        <f>SUMIFS(#REF!,#REF!,MWhs!O$4,#REF!,MWhs!$B56)</f>
        <v>#REF!</v>
      </c>
      <c r="P56" s="56" t="e">
        <f>SUMIFS(#REF!,#REF!,MWhs!P$4,#REF!,MWhs!$B56)</f>
        <v>#REF!</v>
      </c>
      <c r="Q56" s="56" t="e">
        <f>SUMIFS(#REF!,#REF!,MWhs!Q$4,#REF!,MWhs!$B56)</f>
        <v>#REF!</v>
      </c>
      <c r="R56" s="56" t="e">
        <f>SUMIFS(#REF!,#REF!,MWhs!R$4,#REF!,MWhs!$B56)</f>
        <v>#REF!</v>
      </c>
      <c r="S56" s="56" t="e">
        <f>SUMIFS(#REF!,#REF!,MWhs!S$4,#REF!,MWhs!$B56)</f>
        <v>#REF!</v>
      </c>
      <c r="T56" s="56" t="e">
        <f>SUMIFS(#REF!,#REF!,MWhs!T$4,#REF!,MWhs!$B56)</f>
        <v>#REF!</v>
      </c>
      <c r="U56" s="56" t="e">
        <f>SUMIFS(#REF!,#REF!,MWhs!U$4,#REF!,MWhs!$B56)</f>
        <v>#REF!</v>
      </c>
      <c r="V56" s="56" t="e">
        <f>SUMIFS(#REF!,#REF!,MWhs!V$4,#REF!,MWhs!$B56)</f>
        <v>#REF!</v>
      </c>
      <c r="W56" s="56" t="e">
        <f>SUMIFS(#REF!,#REF!,MWhs!W$4,#REF!,MWhs!$B56)</f>
        <v>#REF!</v>
      </c>
      <c r="X56" s="56" t="e">
        <f>SUMIFS(#REF!,#REF!,MWhs!X$4,#REF!,MWhs!$B56)</f>
        <v>#REF!</v>
      </c>
      <c r="Y56" s="56" t="e">
        <f>SUMIFS(#REF!,#REF!,MWhs!Y$4,#REF!,MWhs!$B56)</f>
        <v>#REF!</v>
      </c>
      <c r="Z56" s="56" t="e">
        <f>SUMIFS(#REF!,#REF!,MWhs!Z$4,#REF!,MWhs!$B56)</f>
        <v>#REF!</v>
      </c>
      <c r="AA56" s="56" t="e">
        <f>SUMIFS(#REF!,#REF!,MWhs!AA$4,#REF!,MWhs!$B56)</f>
        <v>#REF!</v>
      </c>
      <c r="AB56" s="56" t="e">
        <f>SUMIFS(#REF!,#REF!,MWhs!AB$4,#REF!,MWhs!$B56)</f>
        <v>#REF!</v>
      </c>
      <c r="AC56" s="56" t="e">
        <f>SUMIFS(#REF!,#REF!,MWhs!AC$4,#REF!,MWhs!$B56)</f>
        <v>#REF!</v>
      </c>
      <c r="AD56" s="3" t="e">
        <f t="shared" si="2"/>
        <v>#REF!</v>
      </c>
    </row>
    <row r="57" spans="3:30" x14ac:dyDescent="0.35">
      <c r="C57" s="56" t="e">
        <f>SUMIFS(#REF!,#REF!,MWhs!C$4,#REF!,MWhs!$B57)</f>
        <v>#REF!</v>
      </c>
      <c r="D57" s="56" t="e">
        <f>SUMIFS(#REF!,#REF!,MWhs!D$4,#REF!,MWhs!$B57)</f>
        <v>#REF!</v>
      </c>
      <c r="E57" s="56" t="e">
        <f>SUMIFS(#REF!,#REF!,MWhs!E$4,#REF!,MWhs!$B57)</f>
        <v>#REF!</v>
      </c>
      <c r="F57" s="56" t="e">
        <f>SUMIFS(#REF!,#REF!,MWhs!F$4,#REF!,MWhs!$B57)</f>
        <v>#REF!</v>
      </c>
      <c r="G57" s="56" t="e">
        <f>SUMIFS(#REF!,#REF!,MWhs!G$4,#REF!,MWhs!$B57)</f>
        <v>#REF!</v>
      </c>
      <c r="H57" s="56" t="e">
        <f>SUMIFS(#REF!,#REF!,MWhs!H$4,#REF!,MWhs!$B57)</f>
        <v>#REF!</v>
      </c>
      <c r="I57" s="56" t="e">
        <f>SUMIFS(#REF!,#REF!,MWhs!I$4,#REF!,MWhs!$B57)</f>
        <v>#REF!</v>
      </c>
      <c r="J57" s="56" t="e">
        <f>SUMIFS(#REF!,#REF!,MWhs!J$4,#REF!,MWhs!$B57)</f>
        <v>#REF!</v>
      </c>
      <c r="K57" s="56" t="e">
        <f>SUMIFS(#REF!,#REF!,MWhs!K$4,#REF!,MWhs!$B57)</f>
        <v>#REF!</v>
      </c>
      <c r="L57" s="56" t="e">
        <f>SUMIFS(#REF!,#REF!,MWhs!L$4,#REF!,MWhs!$B57)</f>
        <v>#REF!</v>
      </c>
      <c r="M57" s="56" t="e">
        <f>SUMIFS(#REF!,#REF!,MWhs!M$4,#REF!,MWhs!$B57)</f>
        <v>#REF!</v>
      </c>
      <c r="N57" s="56" t="e">
        <f>SUMIFS(#REF!,#REF!,MWhs!N$4,#REF!,MWhs!$B57)</f>
        <v>#REF!</v>
      </c>
      <c r="O57" s="56" t="e">
        <f>SUMIFS(#REF!,#REF!,MWhs!O$4,#REF!,MWhs!$B57)</f>
        <v>#REF!</v>
      </c>
      <c r="P57" s="56" t="e">
        <f>SUMIFS(#REF!,#REF!,MWhs!P$4,#REF!,MWhs!$B57)</f>
        <v>#REF!</v>
      </c>
      <c r="Q57" s="56" t="e">
        <f>SUMIFS(#REF!,#REF!,MWhs!Q$4,#REF!,MWhs!$B57)</f>
        <v>#REF!</v>
      </c>
      <c r="R57" s="56" t="e">
        <f>SUMIFS(#REF!,#REF!,MWhs!R$4,#REF!,MWhs!$B57)</f>
        <v>#REF!</v>
      </c>
      <c r="S57" s="56" t="e">
        <f>SUMIFS(#REF!,#REF!,MWhs!S$4,#REF!,MWhs!$B57)</f>
        <v>#REF!</v>
      </c>
      <c r="T57" s="56" t="e">
        <f>SUMIFS(#REF!,#REF!,MWhs!T$4,#REF!,MWhs!$B57)</f>
        <v>#REF!</v>
      </c>
      <c r="U57" s="56" t="e">
        <f>SUMIFS(#REF!,#REF!,MWhs!U$4,#REF!,MWhs!$B57)</f>
        <v>#REF!</v>
      </c>
      <c r="V57" s="56" t="e">
        <f>SUMIFS(#REF!,#REF!,MWhs!V$4,#REF!,MWhs!$B57)</f>
        <v>#REF!</v>
      </c>
      <c r="W57" s="56" t="e">
        <f>SUMIFS(#REF!,#REF!,MWhs!W$4,#REF!,MWhs!$B57)</f>
        <v>#REF!</v>
      </c>
      <c r="X57" s="56" t="e">
        <f>SUMIFS(#REF!,#REF!,MWhs!X$4,#REF!,MWhs!$B57)</f>
        <v>#REF!</v>
      </c>
      <c r="Y57" s="56" t="e">
        <f>SUMIFS(#REF!,#REF!,MWhs!Y$4,#REF!,MWhs!$B57)</f>
        <v>#REF!</v>
      </c>
      <c r="Z57" s="56" t="e">
        <f>SUMIFS(#REF!,#REF!,MWhs!Z$4,#REF!,MWhs!$B57)</f>
        <v>#REF!</v>
      </c>
      <c r="AA57" s="56" t="e">
        <f>SUMIFS(#REF!,#REF!,MWhs!AA$4,#REF!,MWhs!$B57)</f>
        <v>#REF!</v>
      </c>
      <c r="AB57" s="56" t="e">
        <f>SUMIFS(#REF!,#REF!,MWhs!AB$4,#REF!,MWhs!$B57)</f>
        <v>#REF!</v>
      </c>
      <c r="AC57" s="56" t="e">
        <f>SUMIFS(#REF!,#REF!,MWhs!AC$4,#REF!,MWhs!$B57)</f>
        <v>#REF!</v>
      </c>
      <c r="AD57" s="3" t="e">
        <f t="shared" si="2"/>
        <v>#REF!</v>
      </c>
    </row>
    <row r="58" spans="3:30" x14ac:dyDescent="0.35">
      <c r="C58" s="56" t="e">
        <f>SUMIFS(#REF!,#REF!,MWhs!C$4,#REF!,MWhs!$B58)</f>
        <v>#REF!</v>
      </c>
      <c r="D58" s="56" t="e">
        <f>SUMIFS(#REF!,#REF!,MWhs!D$4,#REF!,MWhs!$B58)</f>
        <v>#REF!</v>
      </c>
      <c r="E58" s="56" t="e">
        <f>SUMIFS(#REF!,#REF!,MWhs!E$4,#REF!,MWhs!$B58)</f>
        <v>#REF!</v>
      </c>
      <c r="F58" s="56" t="e">
        <f>SUMIFS(#REF!,#REF!,MWhs!F$4,#REF!,MWhs!$B58)</f>
        <v>#REF!</v>
      </c>
      <c r="G58" s="56" t="e">
        <f>SUMIFS(#REF!,#REF!,MWhs!G$4,#REF!,MWhs!$B58)</f>
        <v>#REF!</v>
      </c>
      <c r="H58" s="56" t="e">
        <f>SUMIFS(#REF!,#REF!,MWhs!H$4,#REF!,MWhs!$B58)</f>
        <v>#REF!</v>
      </c>
      <c r="I58" s="56" t="e">
        <f>SUMIFS(#REF!,#REF!,MWhs!I$4,#REF!,MWhs!$B58)</f>
        <v>#REF!</v>
      </c>
      <c r="J58" s="56" t="e">
        <f>SUMIFS(#REF!,#REF!,MWhs!J$4,#REF!,MWhs!$B58)</f>
        <v>#REF!</v>
      </c>
      <c r="K58" s="56" t="e">
        <f>SUMIFS(#REF!,#REF!,MWhs!K$4,#REF!,MWhs!$B58)</f>
        <v>#REF!</v>
      </c>
      <c r="L58" s="56" t="e">
        <f>SUMIFS(#REF!,#REF!,MWhs!L$4,#REF!,MWhs!$B58)</f>
        <v>#REF!</v>
      </c>
      <c r="M58" s="56" t="e">
        <f>SUMIFS(#REF!,#REF!,MWhs!M$4,#REF!,MWhs!$B58)</f>
        <v>#REF!</v>
      </c>
      <c r="N58" s="56" t="e">
        <f>SUMIFS(#REF!,#REF!,MWhs!N$4,#REF!,MWhs!$B58)</f>
        <v>#REF!</v>
      </c>
      <c r="O58" s="56" t="e">
        <f>SUMIFS(#REF!,#REF!,MWhs!O$4,#REF!,MWhs!$B58)</f>
        <v>#REF!</v>
      </c>
      <c r="P58" s="56" t="e">
        <f>SUMIFS(#REF!,#REF!,MWhs!P$4,#REF!,MWhs!$B58)</f>
        <v>#REF!</v>
      </c>
      <c r="Q58" s="56" t="e">
        <f>SUMIFS(#REF!,#REF!,MWhs!Q$4,#REF!,MWhs!$B58)</f>
        <v>#REF!</v>
      </c>
      <c r="R58" s="56" t="e">
        <f>SUMIFS(#REF!,#REF!,MWhs!R$4,#REF!,MWhs!$B58)</f>
        <v>#REF!</v>
      </c>
      <c r="S58" s="56" t="e">
        <f>SUMIFS(#REF!,#REF!,MWhs!S$4,#REF!,MWhs!$B58)</f>
        <v>#REF!</v>
      </c>
      <c r="T58" s="56" t="e">
        <f>SUMIFS(#REF!,#REF!,MWhs!T$4,#REF!,MWhs!$B58)</f>
        <v>#REF!</v>
      </c>
      <c r="U58" s="56" t="e">
        <f>SUMIFS(#REF!,#REF!,MWhs!U$4,#REF!,MWhs!$B58)</f>
        <v>#REF!</v>
      </c>
      <c r="V58" s="56" t="e">
        <f>SUMIFS(#REF!,#REF!,MWhs!V$4,#REF!,MWhs!$B58)</f>
        <v>#REF!</v>
      </c>
      <c r="W58" s="56" t="e">
        <f>SUMIFS(#REF!,#REF!,MWhs!W$4,#REF!,MWhs!$B58)</f>
        <v>#REF!</v>
      </c>
      <c r="X58" s="56" t="e">
        <f>SUMIFS(#REF!,#REF!,MWhs!X$4,#REF!,MWhs!$B58)</f>
        <v>#REF!</v>
      </c>
      <c r="Y58" s="56" t="e">
        <f>SUMIFS(#REF!,#REF!,MWhs!Y$4,#REF!,MWhs!$B58)</f>
        <v>#REF!</v>
      </c>
      <c r="Z58" s="56" t="e">
        <f>SUMIFS(#REF!,#REF!,MWhs!Z$4,#REF!,MWhs!$B58)</f>
        <v>#REF!</v>
      </c>
      <c r="AA58" s="56" t="e">
        <f>SUMIFS(#REF!,#REF!,MWhs!AA$4,#REF!,MWhs!$B58)</f>
        <v>#REF!</v>
      </c>
      <c r="AB58" s="56" t="e">
        <f>SUMIFS(#REF!,#REF!,MWhs!AB$4,#REF!,MWhs!$B58)</f>
        <v>#REF!</v>
      </c>
      <c r="AC58" s="56" t="e">
        <f>SUMIFS(#REF!,#REF!,MWhs!AC$4,#REF!,MWhs!$B58)</f>
        <v>#REF!</v>
      </c>
      <c r="AD58" s="3" t="e">
        <f t="shared" si="2"/>
        <v>#REF!</v>
      </c>
    </row>
    <row r="59" spans="3:30" x14ac:dyDescent="0.35">
      <c r="C59" s="56" t="e">
        <f>SUMIFS(#REF!,#REF!,MWhs!C$4,#REF!,MWhs!$B59)</f>
        <v>#REF!</v>
      </c>
      <c r="D59" s="56" t="e">
        <f>SUMIFS(#REF!,#REF!,MWhs!D$4,#REF!,MWhs!$B59)</f>
        <v>#REF!</v>
      </c>
      <c r="E59" s="56" t="e">
        <f>SUMIFS(#REF!,#REF!,MWhs!E$4,#REF!,MWhs!$B59)</f>
        <v>#REF!</v>
      </c>
      <c r="F59" s="56" t="e">
        <f>SUMIFS(#REF!,#REF!,MWhs!F$4,#REF!,MWhs!$B59)</f>
        <v>#REF!</v>
      </c>
      <c r="G59" s="56" t="e">
        <f>SUMIFS(#REF!,#REF!,MWhs!G$4,#REF!,MWhs!$B59)</f>
        <v>#REF!</v>
      </c>
      <c r="H59" s="56" t="e">
        <f>SUMIFS(#REF!,#REF!,MWhs!H$4,#REF!,MWhs!$B59)</f>
        <v>#REF!</v>
      </c>
      <c r="I59" s="56" t="e">
        <f>SUMIFS(#REF!,#REF!,MWhs!I$4,#REF!,MWhs!$B59)</f>
        <v>#REF!</v>
      </c>
      <c r="J59" s="56" t="e">
        <f>SUMIFS(#REF!,#REF!,MWhs!J$4,#REF!,MWhs!$B59)</f>
        <v>#REF!</v>
      </c>
      <c r="K59" s="56" t="e">
        <f>SUMIFS(#REF!,#REF!,MWhs!K$4,#REF!,MWhs!$B59)</f>
        <v>#REF!</v>
      </c>
      <c r="L59" s="56" t="e">
        <f>SUMIFS(#REF!,#REF!,MWhs!L$4,#REF!,MWhs!$B59)</f>
        <v>#REF!</v>
      </c>
      <c r="M59" s="56" t="e">
        <f>SUMIFS(#REF!,#REF!,MWhs!M$4,#REF!,MWhs!$B59)</f>
        <v>#REF!</v>
      </c>
      <c r="N59" s="56" t="e">
        <f>SUMIFS(#REF!,#REF!,MWhs!N$4,#REF!,MWhs!$B59)</f>
        <v>#REF!</v>
      </c>
      <c r="O59" s="56" t="e">
        <f>SUMIFS(#REF!,#REF!,MWhs!O$4,#REF!,MWhs!$B59)</f>
        <v>#REF!</v>
      </c>
      <c r="P59" s="56" t="e">
        <f>SUMIFS(#REF!,#REF!,MWhs!P$4,#REF!,MWhs!$B59)</f>
        <v>#REF!</v>
      </c>
      <c r="Q59" s="56" t="e">
        <f>SUMIFS(#REF!,#REF!,MWhs!Q$4,#REF!,MWhs!$B59)</f>
        <v>#REF!</v>
      </c>
      <c r="R59" s="56" t="e">
        <f>SUMIFS(#REF!,#REF!,MWhs!R$4,#REF!,MWhs!$B59)</f>
        <v>#REF!</v>
      </c>
      <c r="S59" s="56" t="e">
        <f>SUMIFS(#REF!,#REF!,MWhs!S$4,#REF!,MWhs!$B59)</f>
        <v>#REF!</v>
      </c>
      <c r="T59" s="56" t="e">
        <f>SUMIFS(#REF!,#REF!,MWhs!T$4,#REF!,MWhs!$B59)</f>
        <v>#REF!</v>
      </c>
      <c r="U59" s="56" t="e">
        <f>SUMIFS(#REF!,#REF!,MWhs!U$4,#REF!,MWhs!$B59)</f>
        <v>#REF!</v>
      </c>
      <c r="V59" s="56" t="e">
        <f>SUMIFS(#REF!,#REF!,MWhs!V$4,#REF!,MWhs!$B59)</f>
        <v>#REF!</v>
      </c>
      <c r="W59" s="56" t="e">
        <f>SUMIFS(#REF!,#REF!,MWhs!W$4,#REF!,MWhs!$B59)</f>
        <v>#REF!</v>
      </c>
      <c r="X59" s="56" t="e">
        <f>SUMIFS(#REF!,#REF!,MWhs!X$4,#REF!,MWhs!$B59)</f>
        <v>#REF!</v>
      </c>
      <c r="Y59" s="56" t="e">
        <f>SUMIFS(#REF!,#REF!,MWhs!Y$4,#REF!,MWhs!$B59)</f>
        <v>#REF!</v>
      </c>
      <c r="Z59" s="56" t="e">
        <f>SUMIFS(#REF!,#REF!,MWhs!Z$4,#REF!,MWhs!$B59)</f>
        <v>#REF!</v>
      </c>
      <c r="AA59" s="56" t="e">
        <f>SUMIFS(#REF!,#REF!,MWhs!AA$4,#REF!,MWhs!$B59)</f>
        <v>#REF!</v>
      </c>
      <c r="AB59" s="56" t="e">
        <f>SUMIFS(#REF!,#REF!,MWhs!AB$4,#REF!,MWhs!$B59)</f>
        <v>#REF!</v>
      </c>
      <c r="AC59" s="56" t="e">
        <f>SUMIFS(#REF!,#REF!,MWhs!AC$4,#REF!,MWhs!$B59)</f>
        <v>#REF!</v>
      </c>
      <c r="AD59" s="3" t="e">
        <f t="shared" si="2"/>
        <v>#REF!</v>
      </c>
    </row>
    <row r="60" spans="3:30" x14ac:dyDescent="0.35">
      <c r="C60" s="56" t="e">
        <f>SUMIFS(#REF!,#REF!,MWhs!C$4,#REF!,MWhs!$B60)</f>
        <v>#REF!</v>
      </c>
      <c r="D60" s="56" t="e">
        <f>SUMIFS(#REF!,#REF!,MWhs!D$4,#REF!,MWhs!$B60)</f>
        <v>#REF!</v>
      </c>
      <c r="E60" s="56" t="e">
        <f>SUMIFS(#REF!,#REF!,MWhs!E$4,#REF!,MWhs!$B60)</f>
        <v>#REF!</v>
      </c>
      <c r="F60" s="56" t="e">
        <f>SUMIFS(#REF!,#REF!,MWhs!F$4,#REF!,MWhs!$B60)</f>
        <v>#REF!</v>
      </c>
      <c r="G60" s="56" t="e">
        <f>SUMIFS(#REF!,#REF!,MWhs!G$4,#REF!,MWhs!$B60)</f>
        <v>#REF!</v>
      </c>
      <c r="H60" s="56" t="e">
        <f>SUMIFS(#REF!,#REF!,MWhs!H$4,#REF!,MWhs!$B60)</f>
        <v>#REF!</v>
      </c>
      <c r="I60" s="56" t="e">
        <f>SUMIFS(#REF!,#REF!,MWhs!I$4,#REF!,MWhs!$B60)</f>
        <v>#REF!</v>
      </c>
      <c r="J60" s="56" t="e">
        <f>SUMIFS(#REF!,#REF!,MWhs!J$4,#REF!,MWhs!$B60)</f>
        <v>#REF!</v>
      </c>
      <c r="K60" s="56" t="e">
        <f>SUMIFS(#REF!,#REF!,MWhs!K$4,#REF!,MWhs!$B60)</f>
        <v>#REF!</v>
      </c>
      <c r="L60" s="56" t="e">
        <f>SUMIFS(#REF!,#REF!,MWhs!L$4,#REF!,MWhs!$B60)</f>
        <v>#REF!</v>
      </c>
      <c r="M60" s="56" t="e">
        <f>SUMIFS(#REF!,#REF!,MWhs!M$4,#REF!,MWhs!$B60)</f>
        <v>#REF!</v>
      </c>
      <c r="N60" s="56" t="e">
        <f>SUMIFS(#REF!,#REF!,MWhs!N$4,#REF!,MWhs!$B60)</f>
        <v>#REF!</v>
      </c>
      <c r="O60" s="56" t="e">
        <f>SUMIFS(#REF!,#REF!,MWhs!O$4,#REF!,MWhs!$B60)</f>
        <v>#REF!</v>
      </c>
      <c r="P60" s="56" t="e">
        <f>SUMIFS(#REF!,#REF!,MWhs!P$4,#REF!,MWhs!$B60)</f>
        <v>#REF!</v>
      </c>
      <c r="Q60" s="56" t="e">
        <f>SUMIFS(#REF!,#REF!,MWhs!Q$4,#REF!,MWhs!$B60)</f>
        <v>#REF!</v>
      </c>
      <c r="R60" s="56" t="e">
        <f>SUMIFS(#REF!,#REF!,MWhs!R$4,#REF!,MWhs!$B60)</f>
        <v>#REF!</v>
      </c>
      <c r="S60" s="56" t="e">
        <f>SUMIFS(#REF!,#REF!,MWhs!S$4,#REF!,MWhs!$B60)</f>
        <v>#REF!</v>
      </c>
      <c r="T60" s="56" t="e">
        <f>SUMIFS(#REF!,#REF!,MWhs!T$4,#REF!,MWhs!$B60)</f>
        <v>#REF!</v>
      </c>
      <c r="U60" s="56" t="e">
        <f>SUMIFS(#REF!,#REF!,MWhs!U$4,#REF!,MWhs!$B60)</f>
        <v>#REF!</v>
      </c>
      <c r="V60" s="56" t="e">
        <f>SUMIFS(#REF!,#REF!,MWhs!V$4,#REF!,MWhs!$B60)</f>
        <v>#REF!</v>
      </c>
      <c r="W60" s="56" t="e">
        <f>SUMIFS(#REF!,#REF!,MWhs!W$4,#REF!,MWhs!$B60)</f>
        <v>#REF!</v>
      </c>
      <c r="X60" s="56" t="e">
        <f>SUMIFS(#REF!,#REF!,MWhs!X$4,#REF!,MWhs!$B60)</f>
        <v>#REF!</v>
      </c>
      <c r="Y60" s="56" t="e">
        <f>SUMIFS(#REF!,#REF!,MWhs!Y$4,#REF!,MWhs!$B60)</f>
        <v>#REF!</v>
      </c>
      <c r="Z60" s="56" t="e">
        <f>SUMIFS(#REF!,#REF!,MWhs!Z$4,#REF!,MWhs!$B60)</f>
        <v>#REF!</v>
      </c>
      <c r="AA60" s="56" t="e">
        <f>SUMIFS(#REF!,#REF!,MWhs!AA$4,#REF!,MWhs!$B60)</f>
        <v>#REF!</v>
      </c>
      <c r="AB60" s="56" t="e">
        <f>SUMIFS(#REF!,#REF!,MWhs!AB$4,#REF!,MWhs!$B60)</f>
        <v>#REF!</v>
      </c>
      <c r="AC60" s="56" t="e">
        <f>SUMIFS(#REF!,#REF!,MWhs!AC$4,#REF!,MWhs!$B60)</f>
        <v>#REF!</v>
      </c>
      <c r="AD60" s="3" t="e">
        <f t="shared" si="2"/>
        <v>#REF!</v>
      </c>
    </row>
    <row r="61" spans="3:30" x14ac:dyDescent="0.35">
      <c r="C61" s="56" t="e">
        <f>SUMIFS(#REF!,#REF!,MWhs!C$4,#REF!,MWhs!$B61)</f>
        <v>#REF!</v>
      </c>
      <c r="D61" s="56" t="e">
        <f>SUMIFS(#REF!,#REF!,MWhs!D$4,#REF!,MWhs!$B61)</f>
        <v>#REF!</v>
      </c>
      <c r="E61" s="56" t="e">
        <f>SUMIFS(#REF!,#REF!,MWhs!E$4,#REF!,MWhs!$B61)</f>
        <v>#REF!</v>
      </c>
      <c r="F61" s="56" t="e">
        <f>SUMIFS(#REF!,#REF!,MWhs!F$4,#REF!,MWhs!$B61)</f>
        <v>#REF!</v>
      </c>
      <c r="G61" s="56" t="e">
        <f>SUMIFS(#REF!,#REF!,MWhs!G$4,#REF!,MWhs!$B61)</f>
        <v>#REF!</v>
      </c>
      <c r="H61" s="56" t="e">
        <f>SUMIFS(#REF!,#REF!,MWhs!H$4,#REF!,MWhs!$B61)</f>
        <v>#REF!</v>
      </c>
      <c r="I61" s="56" t="e">
        <f>SUMIFS(#REF!,#REF!,MWhs!I$4,#REF!,MWhs!$B61)</f>
        <v>#REF!</v>
      </c>
      <c r="J61" s="56" t="e">
        <f>SUMIFS(#REF!,#REF!,MWhs!J$4,#REF!,MWhs!$B61)</f>
        <v>#REF!</v>
      </c>
      <c r="K61" s="56" t="e">
        <f>SUMIFS(#REF!,#REF!,MWhs!K$4,#REF!,MWhs!$B61)</f>
        <v>#REF!</v>
      </c>
      <c r="L61" s="56" t="e">
        <f>SUMIFS(#REF!,#REF!,MWhs!L$4,#REF!,MWhs!$B61)</f>
        <v>#REF!</v>
      </c>
      <c r="M61" s="56" t="e">
        <f>SUMIFS(#REF!,#REF!,MWhs!M$4,#REF!,MWhs!$B61)</f>
        <v>#REF!</v>
      </c>
      <c r="N61" s="56" t="e">
        <f>SUMIFS(#REF!,#REF!,MWhs!N$4,#REF!,MWhs!$B61)</f>
        <v>#REF!</v>
      </c>
      <c r="O61" s="56" t="e">
        <f>SUMIFS(#REF!,#REF!,MWhs!O$4,#REF!,MWhs!$B61)</f>
        <v>#REF!</v>
      </c>
      <c r="P61" s="56" t="e">
        <f>SUMIFS(#REF!,#REF!,MWhs!P$4,#REF!,MWhs!$B61)</f>
        <v>#REF!</v>
      </c>
      <c r="Q61" s="56" t="e">
        <f>SUMIFS(#REF!,#REF!,MWhs!Q$4,#REF!,MWhs!$B61)</f>
        <v>#REF!</v>
      </c>
      <c r="R61" s="56" t="e">
        <f>SUMIFS(#REF!,#REF!,MWhs!R$4,#REF!,MWhs!$B61)</f>
        <v>#REF!</v>
      </c>
      <c r="S61" s="56" t="e">
        <f>SUMIFS(#REF!,#REF!,MWhs!S$4,#REF!,MWhs!$B61)</f>
        <v>#REF!</v>
      </c>
      <c r="T61" s="56" t="e">
        <f>SUMIFS(#REF!,#REF!,MWhs!T$4,#REF!,MWhs!$B61)</f>
        <v>#REF!</v>
      </c>
      <c r="U61" s="56" t="e">
        <f>SUMIFS(#REF!,#REF!,MWhs!U$4,#REF!,MWhs!$B61)</f>
        <v>#REF!</v>
      </c>
      <c r="V61" s="56" t="e">
        <f>SUMIFS(#REF!,#REF!,MWhs!V$4,#REF!,MWhs!$B61)</f>
        <v>#REF!</v>
      </c>
      <c r="W61" s="56" t="e">
        <f>SUMIFS(#REF!,#REF!,MWhs!W$4,#REF!,MWhs!$B61)</f>
        <v>#REF!</v>
      </c>
      <c r="X61" s="56" t="e">
        <f>SUMIFS(#REF!,#REF!,MWhs!X$4,#REF!,MWhs!$B61)</f>
        <v>#REF!</v>
      </c>
      <c r="Y61" s="56" t="e">
        <f>SUMIFS(#REF!,#REF!,MWhs!Y$4,#REF!,MWhs!$B61)</f>
        <v>#REF!</v>
      </c>
      <c r="Z61" s="56" t="e">
        <f>SUMIFS(#REF!,#REF!,MWhs!Z$4,#REF!,MWhs!$B61)</f>
        <v>#REF!</v>
      </c>
      <c r="AA61" s="56" t="e">
        <f>SUMIFS(#REF!,#REF!,MWhs!AA$4,#REF!,MWhs!$B61)</f>
        <v>#REF!</v>
      </c>
      <c r="AB61" s="56" t="e">
        <f>SUMIFS(#REF!,#REF!,MWhs!AB$4,#REF!,MWhs!$B61)</f>
        <v>#REF!</v>
      </c>
      <c r="AC61" s="56" t="e">
        <f>SUMIFS(#REF!,#REF!,MWhs!AC$4,#REF!,MWhs!$B61)</f>
        <v>#REF!</v>
      </c>
      <c r="AD61" s="3" t="e">
        <f t="shared" si="2"/>
        <v>#REF!</v>
      </c>
    </row>
    <row r="62" spans="3:30" x14ac:dyDescent="0.35">
      <c r="C62" s="56" t="e">
        <f>SUMIFS(#REF!,#REF!,MWhs!C$4,#REF!,MWhs!$B62)</f>
        <v>#REF!</v>
      </c>
      <c r="D62" s="56" t="e">
        <f>SUMIFS(#REF!,#REF!,MWhs!D$4,#REF!,MWhs!$B62)</f>
        <v>#REF!</v>
      </c>
      <c r="E62" s="56" t="e">
        <f>SUMIFS(#REF!,#REF!,MWhs!E$4,#REF!,MWhs!$B62)</f>
        <v>#REF!</v>
      </c>
      <c r="F62" s="56" t="e">
        <f>SUMIFS(#REF!,#REF!,MWhs!F$4,#REF!,MWhs!$B62)</f>
        <v>#REF!</v>
      </c>
      <c r="G62" s="56" t="e">
        <f>SUMIFS(#REF!,#REF!,MWhs!G$4,#REF!,MWhs!$B62)</f>
        <v>#REF!</v>
      </c>
      <c r="H62" s="56" t="e">
        <f>SUMIFS(#REF!,#REF!,MWhs!H$4,#REF!,MWhs!$B62)</f>
        <v>#REF!</v>
      </c>
      <c r="I62" s="56" t="e">
        <f>SUMIFS(#REF!,#REF!,MWhs!I$4,#REF!,MWhs!$B62)</f>
        <v>#REF!</v>
      </c>
      <c r="J62" s="56" t="e">
        <f>SUMIFS(#REF!,#REF!,MWhs!J$4,#REF!,MWhs!$B62)</f>
        <v>#REF!</v>
      </c>
      <c r="K62" s="56" t="e">
        <f>SUMIFS(#REF!,#REF!,MWhs!K$4,#REF!,MWhs!$B62)</f>
        <v>#REF!</v>
      </c>
      <c r="L62" s="56" t="e">
        <f>SUMIFS(#REF!,#REF!,MWhs!L$4,#REF!,MWhs!$B62)</f>
        <v>#REF!</v>
      </c>
      <c r="M62" s="56" t="e">
        <f>SUMIFS(#REF!,#REF!,MWhs!M$4,#REF!,MWhs!$B62)</f>
        <v>#REF!</v>
      </c>
      <c r="N62" s="56" t="e">
        <f>SUMIFS(#REF!,#REF!,MWhs!N$4,#REF!,MWhs!$B62)</f>
        <v>#REF!</v>
      </c>
      <c r="O62" s="56" t="e">
        <f>SUMIFS(#REF!,#REF!,MWhs!O$4,#REF!,MWhs!$B62)</f>
        <v>#REF!</v>
      </c>
      <c r="P62" s="56" t="e">
        <f>SUMIFS(#REF!,#REF!,MWhs!P$4,#REF!,MWhs!$B62)</f>
        <v>#REF!</v>
      </c>
      <c r="Q62" s="56" t="e">
        <f>SUMIFS(#REF!,#REF!,MWhs!Q$4,#REF!,MWhs!$B62)</f>
        <v>#REF!</v>
      </c>
      <c r="R62" s="56" t="e">
        <f>SUMIFS(#REF!,#REF!,MWhs!R$4,#REF!,MWhs!$B62)</f>
        <v>#REF!</v>
      </c>
      <c r="S62" s="56" t="e">
        <f>SUMIFS(#REF!,#REF!,MWhs!S$4,#REF!,MWhs!$B62)</f>
        <v>#REF!</v>
      </c>
      <c r="T62" s="56" t="e">
        <f>SUMIFS(#REF!,#REF!,MWhs!T$4,#REF!,MWhs!$B62)</f>
        <v>#REF!</v>
      </c>
      <c r="U62" s="56" t="e">
        <f>SUMIFS(#REF!,#REF!,MWhs!U$4,#REF!,MWhs!$B62)</f>
        <v>#REF!</v>
      </c>
      <c r="V62" s="56" t="e">
        <f>SUMIFS(#REF!,#REF!,MWhs!V$4,#REF!,MWhs!$B62)</f>
        <v>#REF!</v>
      </c>
      <c r="W62" s="56" t="e">
        <f>SUMIFS(#REF!,#REF!,MWhs!W$4,#REF!,MWhs!$B62)</f>
        <v>#REF!</v>
      </c>
      <c r="X62" s="56" t="e">
        <f>SUMIFS(#REF!,#REF!,MWhs!X$4,#REF!,MWhs!$B62)</f>
        <v>#REF!</v>
      </c>
      <c r="Y62" s="56" t="e">
        <f>SUMIFS(#REF!,#REF!,MWhs!Y$4,#REF!,MWhs!$B62)</f>
        <v>#REF!</v>
      </c>
      <c r="Z62" s="56" t="e">
        <f>SUMIFS(#REF!,#REF!,MWhs!Z$4,#REF!,MWhs!$B62)</f>
        <v>#REF!</v>
      </c>
      <c r="AA62" s="56" t="e">
        <f>SUMIFS(#REF!,#REF!,MWhs!AA$4,#REF!,MWhs!$B62)</f>
        <v>#REF!</v>
      </c>
      <c r="AB62" s="56" t="e">
        <f>SUMIFS(#REF!,#REF!,MWhs!AB$4,#REF!,MWhs!$B62)</f>
        <v>#REF!</v>
      </c>
      <c r="AC62" s="56" t="e">
        <f>SUMIFS(#REF!,#REF!,MWhs!AC$4,#REF!,MWhs!$B62)</f>
        <v>#REF!</v>
      </c>
      <c r="AD62" s="3" t="e">
        <f t="shared" si="2"/>
        <v>#REF!</v>
      </c>
    </row>
    <row r="63" spans="3:30" x14ac:dyDescent="0.35">
      <c r="C63" s="56" t="e">
        <f>SUMIFS(#REF!,#REF!,MWhs!C$4,#REF!,MWhs!$B63)</f>
        <v>#REF!</v>
      </c>
      <c r="D63" s="56" t="e">
        <f>SUMIFS(#REF!,#REF!,MWhs!D$4,#REF!,MWhs!$B63)</f>
        <v>#REF!</v>
      </c>
      <c r="E63" s="56" t="e">
        <f>SUMIFS(#REF!,#REF!,MWhs!E$4,#REF!,MWhs!$B63)</f>
        <v>#REF!</v>
      </c>
      <c r="F63" s="56" t="e">
        <f>SUMIFS(#REF!,#REF!,MWhs!F$4,#REF!,MWhs!$B63)</f>
        <v>#REF!</v>
      </c>
      <c r="G63" s="56" t="e">
        <f>SUMIFS(#REF!,#REF!,MWhs!G$4,#REF!,MWhs!$B63)</f>
        <v>#REF!</v>
      </c>
      <c r="H63" s="56" t="e">
        <f>SUMIFS(#REF!,#REF!,MWhs!H$4,#REF!,MWhs!$B63)</f>
        <v>#REF!</v>
      </c>
      <c r="I63" s="56" t="e">
        <f>SUMIFS(#REF!,#REF!,MWhs!I$4,#REF!,MWhs!$B63)</f>
        <v>#REF!</v>
      </c>
      <c r="J63" s="56" t="e">
        <f>SUMIFS(#REF!,#REF!,MWhs!J$4,#REF!,MWhs!$B63)</f>
        <v>#REF!</v>
      </c>
      <c r="K63" s="56" t="e">
        <f>SUMIFS(#REF!,#REF!,MWhs!K$4,#REF!,MWhs!$B63)</f>
        <v>#REF!</v>
      </c>
      <c r="L63" s="56" t="e">
        <f>SUMIFS(#REF!,#REF!,MWhs!L$4,#REF!,MWhs!$B63)</f>
        <v>#REF!</v>
      </c>
      <c r="M63" s="56" t="e">
        <f>SUMIFS(#REF!,#REF!,MWhs!M$4,#REF!,MWhs!$B63)</f>
        <v>#REF!</v>
      </c>
      <c r="N63" s="56" t="e">
        <f>SUMIFS(#REF!,#REF!,MWhs!N$4,#REF!,MWhs!$B63)</f>
        <v>#REF!</v>
      </c>
      <c r="O63" s="56" t="e">
        <f>SUMIFS(#REF!,#REF!,MWhs!O$4,#REF!,MWhs!$B63)</f>
        <v>#REF!</v>
      </c>
      <c r="P63" s="56" t="e">
        <f>SUMIFS(#REF!,#REF!,MWhs!P$4,#REF!,MWhs!$B63)</f>
        <v>#REF!</v>
      </c>
      <c r="Q63" s="56" t="e">
        <f>SUMIFS(#REF!,#REF!,MWhs!Q$4,#REF!,MWhs!$B63)</f>
        <v>#REF!</v>
      </c>
      <c r="R63" s="56" t="e">
        <f>SUMIFS(#REF!,#REF!,MWhs!R$4,#REF!,MWhs!$B63)</f>
        <v>#REF!</v>
      </c>
      <c r="S63" s="56" t="e">
        <f>SUMIFS(#REF!,#REF!,MWhs!S$4,#REF!,MWhs!$B63)</f>
        <v>#REF!</v>
      </c>
      <c r="T63" s="56" t="e">
        <f>SUMIFS(#REF!,#REF!,MWhs!T$4,#REF!,MWhs!$B63)</f>
        <v>#REF!</v>
      </c>
      <c r="U63" s="56" t="e">
        <f>SUMIFS(#REF!,#REF!,MWhs!U$4,#REF!,MWhs!$B63)</f>
        <v>#REF!</v>
      </c>
      <c r="V63" s="56" t="e">
        <f>SUMIFS(#REF!,#REF!,MWhs!V$4,#REF!,MWhs!$B63)</f>
        <v>#REF!</v>
      </c>
      <c r="W63" s="56" t="e">
        <f>SUMIFS(#REF!,#REF!,MWhs!W$4,#REF!,MWhs!$B63)</f>
        <v>#REF!</v>
      </c>
      <c r="X63" s="56" t="e">
        <f>SUMIFS(#REF!,#REF!,MWhs!X$4,#REF!,MWhs!$B63)</f>
        <v>#REF!</v>
      </c>
      <c r="Y63" s="56" t="e">
        <f>SUMIFS(#REF!,#REF!,MWhs!Y$4,#REF!,MWhs!$B63)</f>
        <v>#REF!</v>
      </c>
      <c r="Z63" s="56" t="e">
        <f>SUMIFS(#REF!,#REF!,MWhs!Z$4,#REF!,MWhs!$B63)</f>
        <v>#REF!</v>
      </c>
      <c r="AA63" s="56" t="e">
        <f>SUMIFS(#REF!,#REF!,MWhs!AA$4,#REF!,MWhs!$B63)</f>
        <v>#REF!</v>
      </c>
      <c r="AB63" s="56" t="e">
        <f>SUMIFS(#REF!,#REF!,MWhs!AB$4,#REF!,MWhs!$B63)</f>
        <v>#REF!</v>
      </c>
      <c r="AC63" s="56" t="e">
        <f>SUMIFS(#REF!,#REF!,MWhs!AC$4,#REF!,MWhs!$B63)</f>
        <v>#REF!</v>
      </c>
      <c r="AD63" s="3" t="e">
        <f t="shared" si="2"/>
        <v>#REF!</v>
      </c>
    </row>
    <row r="64" spans="3:30" x14ac:dyDescent="0.35">
      <c r="C64" s="56" t="e">
        <f>SUMIFS(#REF!,#REF!,MWhs!C$4,#REF!,MWhs!$B64)</f>
        <v>#REF!</v>
      </c>
      <c r="D64" s="56" t="e">
        <f>SUMIFS(#REF!,#REF!,MWhs!D$4,#REF!,MWhs!$B64)</f>
        <v>#REF!</v>
      </c>
      <c r="E64" s="56" t="e">
        <f>SUMIFS(#REF!,#REF!,MWhs!E$4,#REF!,MWhs!$B64)</f>
        <v>#REF!</v>
      </c>
      <c r="F64" s="56" t="e">
        <f>SUMIFS(#REF!,#REF!,MWhs!F$4,#REF!,MWhs!$B64)</f>
        <v>#REF!</v>
      </c>
      <c r="G64" s="56" t="e">
        <f>SUMIFS(#REF!,#REF!,MWhs!G$4,#REF!,MWhs!$B64)</f>
        <v>#REF!</v>
      </c>
      <c r="H64" s="56" t="e">
        <f>SUMIFS(#REF!,#REF!,MWhs!H$4,#REF!,MWhs!$B64)</f>
        <v>#REF!</v>
      </c>
      <c r="I64" s="56" t="e">
        <f>SUMIFS(#REF!,#REF!,MWhs!I$4,#REF!,MWhs!$B64)</f>
        <v>#REF!</v>
      </c>
      <c r="J64" s="56" t="e">
        <f>SUMIFS(#REF!,#REF!,MWhs!J$4,#REF!,MWhs!$B64)</f>
        <v>#REF!</v>
      </c>
      <c r="K64" s="56" t="e">
        <f>SUMIFS(#REF!,#REF!,MWhs!K$4,#REF!,MWhs!$B64)</f>
        <v>#REF!</v>
      </c>
      <c r="L64" s="56" t="e">
        <f>SUMIFS(#REF!,#REF!,MWhs!L$4,#REF!,MWhs!$B64)</f>
        <v>#REF!</v>
      </c>
      <c r="M64" s="56" t="e">
        <f>SUMIFS(#REF!,#REF!,MWhs!M$4,#REF!,MWhs!$B64)</f>
        <v>#REF!</v>
      </c>
      <c r="N64" s="56" t="e">
        <f>SUMIFS(#REF!,#REF!,MWhs!N$4,#REF!,MWhs!$B64)</f>
        <v>#REF!</v>
      </c>
      <c r="O64" s="56" t="e">
        <f>SUMIFS(#REF!,#REF!,MWhs!O$4,#REF!,MWhs!$B64)</f>
        <v>#REF!</v>
      </c>
      <c r="P64" s="56" t="e">
        <f>SUMIFS(#REF!,#REF!,MWhs!P$4,#REF!,MWhs!$B64)</f>
        <v>#REF!</v>
      </c>
      <c r="Q64" s="56" t="e">
        <f>SUMIFS(#REF!,#REF!,MWhs!Q$4,#REF!,MWhs!$B64)</f>
        <v>#REF!</v>
      </c>
      <c r="R64" s="56" t="e">
        <f>SUMIFS(#REF!,#REF!,MWhs!R$4,#REF!,MWhs!$B64)</f>
        <v>#REF!</v>
      </c>
      <c r="S64" s="56" t="e">
        <f>SUMIFS(#REF!,#REF!,MWhs!S$4,#REF!,MWhs!$B64)</f>
        <v>#REF!</v>
      </c>
      <c r="T64" s="56" t="e">
        <f>SUMIFS(#REF!,#REF!,MWhs!T$4,#REF!,MWhs!$B64)</f>
        <v>#REF!</v>
      </c>
      <c r="U64" s="56" t="e">
        <f>SUMIFS(#REF!,#REF!,MWhs!U$4,#REF!,MWhs!$B64)</f>
        <v>#REF!</v>
      </c>
      <c r="V64" s="56" t="e">
        <f>SUMIFS(#REF!,#REF!,MWhs!V$4,#REF!,MWhs!$B64)</f>
        <v>#REF!</v>
      </c>
      <c r="W64" s="56" t="e">
        <f>SUMIFS(#REF!,#REF!,MWhs!W$4,#REF!,MWhs!$B64)</f>
        <v>#REF!</v>
      </c>
      <c r="X64" s="56" t="e">
        <f>SUMIFS(#REF!,#REF!,MWhs!X$4,#REF!,MWhs!$B64)</f>
        <v>#REF!</v>
      </c>
      <c r="Y64" s="56" t="e">
        <f>SUMIFS(#REF!,#REF!,MWhs!Y$4,#REF!,MWhs!$B64)</f>
        <v>#REF!</v>
      </c>
      <c r="Z64" s="56" t="e">
        <f>SUMIFS(#REF!,#REF!,MWhs!Z$4,#REF!,MWhs!$B64)</f>
        <v>#REF!</v>
      </c>
      <c r="AA64" s="56" t="e">
        <f>SUMIFS(#REF!,#REF!,MWhs!AA$4,#REF!,MWhs!$B64)</f>
        <v>#REF!</v>
      </c>
      <c r="AB64" s="56" t="e">
        <f>SUMIFS(#REF!,#REF!,MWhs!AB$4,#REF!,MWhs!$B64)</f>
        <v>#REF!</v>
      </c>
      <c r="AC64" s="56" t="e">
        <f>SUMIFS(#REF!,#REF!,MWhs!AC$4,#REF!,MWhs!$B64)</f>
        <v>#REF!</v>
      </c>
      <c r="AD64" s="3" t="e">
        <f t="shared" si="2"/>
        <v>#REF!</v>
      </c>
    </row>
    <row r="65" spans="3:30" x14ac:dyDescent="0.35">
      <c r="C65" s="56" t="e">
        <f>SUMIFS(#REF!,#REF!,MWhs!C$4,#REF!,MWhs!$B65)</f>
        <v>#REF!</v>
      </c>
      <c r="D65" s="56" t="e">
        <f>SUMIFS(#REF!,#REF!,MWhs!D$4,#REF!,MWhs!$B65)</f>
        <v>#REF!</v>
      </c>
      <c r="E65" s="56" t="e">
        <f>SUMIFS(#REF!,#REF!,MWhs!E$4,#REF!,MWhs!$B65)</f>
        <v>#REF!</v>
      </c>
      <c r="F65" s="56" t="e">
        <f>SUMIFS(#REF!,#REF!,MWhs!F$4,#REF!,MWhs!$B65)</f>
        <v>#REF!</v>
      </c>
      <c r="G65" s="56" t="e">
        <f>SUMIFS(#REF!,#REF!,MWhs!G$4,#REF!,MWhs!$B65)</f>
        <v>#REF!</v>
      </c>
      <c r="H65" s="56" t="e">
        <f>SUMIFS(#REF!,#REF!,MWhs!H$4,#REF!,MWhs!$B65)</f>
        <v>#REF!</v>
      </c>
      <c r="I65" s="56" t="e">
        <f>SUMIFS(#REF!,#REF!,MWhs!I$4,#REF!,MWhs!$B65)</f>
        <v>#REF!</v>
      </c>
      <c r="J65" s="56" t="e">
        <f>SUMIFS(#REF!,#REF!,MWhs!J$4,#REF!,MWhs!$B65)</f>
        <v>#REF!</v>
      </c>
      <c r="K65" s="56" t="e">
        <f>SUMIFS(#REF!,#REF!,MWhs!K$4,#REF!,MWhs!$B65)</f>
        <v>#REF!</v>
      </c>
      <c r="L65" s="56" t="e">
        <f>SUMIFS(#REF!,#REF!,MWhs!L$4,#REF!,MWhs!$B65)</f>
        <v>#REF!</v>
      </c>
      <c r="M65" s="56" t="e">
        <f>SUMIFS(#REF!,#REF!,MWhs!M$4,#REF!,MWhs!$B65)</f>
        <v>#REF!</v>
      </c>
      <c r="N65" s="56" t="e">
        <f>SUMIFS(#REF!,#REF!,MWhs!N$4,#REF!,MWhs!$B65)</f>
        <v>#REF!</v>
      </c>
      <c r="O65" s="56" t="e">
        <f>SUMIFS(#REF!,#REF!,MWhs!O$4,#REF!,MWhs!$B65)</f>
        <v>#REF!</v>
      </c>
      <c r="P65" s="56" t="e">
        <f>SUMIFS(#REF!,#REF!,MWhs!P$4,#REF!,MWhs!$B65)</f>
        <v>#REF!</v>
      </c>
      <c r="Q65" s="56" t="e">
        <f>SUMIFS(#REF!,#REF!,MWhs!Q$4,#REF!,MWhs!$B65)</f>
        <v>#REF!</v>
      </c>
      <c r="R65" s="56" t="e">
        <f>SUMIFS(#REF!,#REF!,MWhs!R$4,#REF!,MWhs!$B65)</f>
        <v>#REF!</v>
      </c>
      <c r="S65" s="56" t="e">
        <f>SUMIFS(#REF!,#REF!,MWhs!S$4,#REF!,MWhs!$B65)</f>
        <v>#REF!</v>
      </c>
      <c r="T65" s="56" t="e">
        <f>SUMIFS(#REF!,#REF!,MWhs!T$4,#REF!,MWhs!$B65)</f>
        <v>#REF!</v>
      </c>
      <c r="U65" s="56" t="e">
        <f>SUMIFS(#REF!,#REF!,MWhs!U$4,#REF!,MWhs!$B65)</f>
        <v>#REF!</v>
      </c>
      <c r="V65" s="56" t="e">
        <f>SUMIFS(#REF!,#REF!,MWhs!V$4,#REF!,MWhs!$B65)</f>
        <v>#REF!</v>
      </c>
      <c r="W65" s="56" t="e">
        <f>SUMIFS(#REF!,#REF!,MWhs!W$4,#REF!,MWhs!$B65)</f>
        <v>#REF!</v>
      </c>
      <c r="X65" s="56" t="e">
        <f>SUMIFS(#REF!,#REF!,MWhs!X$4,#REF!,MWhs!$B65)</f>
        <v>#REF!</v>
      </c>
      <c r="Y65" s="56" t="e">
        <f>SUMIFS(#REF!,#REF!,MWhs!Y$4,#REF!,MWhs!$B65)</f>
        <v>#REF!</v>
      </c>
      <c r="Z65" s="56" t="e">
        <f>SUMIFS(#REF!,#REF!,MWhs!Z$4,#REF!,MWhs!$B65)</f>
        <v>#REF!</v>
      </c>
      <c r="AA65" s="56" t="e">
        <f>SUMIFS(#REF!,#REF!,MWhs!AA$4,#REF!,MWhs!$B65)</f>
        <v>#REF!</v>
      </c>
      <c r="AB65" s="56" t="e">
        <f>SUMIFS(#REF!,#REF!,MWhs!AB$4,#REF!,MWhs!$B65)</f>
        <v>#REF!</v>
      </c>
      <c r="AC65" s="56" t="e">
        <f>SUMIFS(#REF!,#REF!,MWhs!AC$4,#REF!,MWhs!$B65)</f>
        <v>#REF!</v>
      </c>
      <c r="AD65" s="3" t="e">
        <f t="shared" si="2"/>
        <v>#REF!</v>
      </c>
    </row>
    <row r="66" spans="3:30" x14ac:dyDescent="0.35">
      <c r="C66" s="56" t="e">
        <f>SUMIFS(#REF!,#REF!,MWhs!C$4,#REF!,MWhs!$B66)</f>
        <v>#REF!</v>
      </c>
      <c r="D66" s="56" t="e">
        <f>SUMIFS(#REF!,#REF!,MWhs!D$4,#REF!,MWhs!$B66)</f>
        <v>#REF!</v>
      </c>
      <c r="E66" s="56" t="e">
        <f>SUMIFS(#REF!,#REF!,MWhs!E$4,#REF!,MWhs!$B66)</f>
        <v>#REF!</v>
      </c>
      <c r="F66" s="56" t="e">
        <f>SUMIFS(#REF!,#REF!,MWhs!F$4,#REF!,MWhs!$B66)</f>
        <v>#REF!</v>
      </c>
      <c r="G66" s="56" t="e">
        <f>SUMIFS(#REF!,#REF!,MWhs!G$4,#REF!,MWhs!$B66)</f>
        <v>#REF!</v>
      </c>
      <c r="H66" s="56" t="e">
        <f>SUMIFS(#REF!,#REF!,MWhs!H$4,#REF!,MWhs!$B66)</f>
        <v>#REF!</v>
      </c>
      <c r="I66" s="56" t="e">
        <f>SUMIFS(#REF!,#REF!,MWhs!I$4,#REF!,MWhs!$B66)</f>
        <v>#REF!</v>
      </c>
      <c r="J66" s="56" t="e">
        <f>SUMIFS(#REF!,#REF!,MWhs!J$4,#REF!,MWhs!$B66)</f>
        <v>#REF!</v>
      </c>
      <c r="K66" s="56" t="e">
        <f>SUMIFS(#REF!,#REF!,MWhs!K$4,#REF!,MWhs!$B66)</f>
        <v>#REF!</v>
      </c>
      <c r="L66" s="56" t="e">
        <f>SUMIFS(#REF!,#REF!,MWhs!L$4,#REF!,MWhs!$B66)</f>
        <v>#REF!</v>
      </c>
      <c r="M66" s="56" t="e">
        <f>SUMIFS(#REF!,#REF!,MWhs!M$4,#REF!,MWhs!$B66)</f>
        <v>#REF!</v>
      </c>
      <c r="N66" s="56" t="e">
        <f>SUMIFS(#REF!,#REF!,MWhs!N$4,#REF!,MWhs!$B66)</f>
        <v>#REF!</v>
      </c>
      <c r="O66" s="56" t="e">
        <f>SUMIFS(#REF!,#REF!,MWhs!O$4,#REF!,MWhs!$B66)</f>
        <v>#REF!</v>
      </c>
      <c r="P66" s="56" t="e">
        <f>SUMIFS(#REF!,#REF!,MWhs!P$4,#REF!,MWhs!$B66)</f>
        <v>#REF!</v>
      </c>
      <c r="Q66" s="56" t="e">
        <f>SUMIFS(#REF!,#REF!,MWhs!Q$4,#REF!,MWhs!$B66)</f>
        <v>#REF!</v>
      </c>
      <c r="R66" s="56" t="e">
        <f>SUMIFS(#REF!,#REF!,MWhs!R$4,#REF!,MWhs!$B66)</f>
        <v>#REF!</v>
      </c>
      <c r="S66" s="56" t="e">
        <f>SUMIFS(#REF!,#REF!,MWhs!S$4,#REF!,MWhs!$B66)</f>
        <v>#REF!</v>
      </c>
      <c r="T66" s="56" t="e">
        <f>SUMIFS(#REF!,#REF!,MWhs!T$4,#REF!,MWhs!$B66)</f>
        <v>#REF!</v>
      </c>
      <c r="U66" s="56" t="e">
        <f>SUMIFS(#REF!,#REF!,MWhs!U$4,#REF!,MWhs!$B66)</f>
        <v>#REF!</v>
      </c>
      <c r="V66" s="56" t="e">
        <f>SUMIFS(#REF!,#REF!,MWhs!V$4,#REF!,MWhs!$B66)</f>
        <v>#REF!</v>
      </c>
      <c r="W66" s="56" t="e">
        <f>SUMIFS(#REF!,#REF!,MWhs!W$4,#REF!,MWhs!$B66)</f>
        <v>#REF!</v>
      </c>
      <c r="X66" s="56" t="e">
        <f>SUMIFS(#REF!,#REF!,MWhs!X$4,#REF!,MWhs!$B66)</f>
        <v>#REF!</v>
      </c>
      <c r="Y66" s="56" t="e">
        <f>SUMIFS(#REF!,#REF!,MWhs!Y$4,#REF!,MWhs!$B66)</f>
        <v>#REF!</v>
      </c>
      <c r="Z66" s="56" t="e">
        <f>SUMIFS(#REF!,#REF!,MWhs!Z$4,#REF!,MWhs!$B66)</f>
        <v>#REF!</v>
      </c>
      <c r="AA66" s="56" t="e">
        <f>SUMIFS(#REF!,#REF!,MWhs!AA$4,#REF!,MWhs!$B66)</f>
        <v>#REF!</v>
      </c>
      <c r="AB66" s="56" t="e">
        <f>SUMIFS(#REF!,#REF!,MWhs!AB$4,#REF!,MWhs!$B66)</f>
        <v>#REF!</v>
      </c>
      <c r="AC66" s="56" t="e">
        <f>SUMIFS(#REF!,#REF!,MWhs!AC$4,#REF!,MWhs!$B66)</f>
        <v>#REF!</v>
      </c>
      <c r="AD66" s="3" t="e">
        <f t="shared" si="2"/>
        <v>#REF!</v>
      </c>
    </row>
    <row r="67" spans="3:30" x14ac:dyDescent="0.35">
      <c r="C67" s="56" t="e">
        <f>SUMIFS(#REF!,#REF!,MWhs!C$4,#REF!,MWhs!$B67)</f>
        <v>#REF!</v>
      </c>
      <c r="D67" s="56" t="e">
        <f>SUMIFS(#REF!,#REF!,MWhs!D$4,#REF!,MWhs!$B67)</f>
        <v>#REF!</v>
      </c>
      <c r="E67" s="56" t="e">
        <f>SUMIFS(#REF!,#REF!,MWhs!E$4,#REF!,MWhs!$B67)</f>
        <v>#REF!</v>
      </c>
      <c r="F67" s="56" t="e">
        <f>SUMIFS(#REF!,#REF!,MWhs!F$4,#REF!,MWhs!$B67)</f>
        <v>#REF!</v>
      </c>
      <c r="G67" s="56" t="e">
        <f>SUMIFS(#REF!,#REF!,MWhs!G$4,#REF!,MWhs!$B67)</f>
        <v>#REF!</v>
      </c>
      <c r="H67" s="56" t="e">
        <f>SUMIFS(#REF!,#REF!,MWhs!H$4,#REF!,MWhs!$B67)</f>
        <v>#REF!</v>
      </c>
      <c r="I67" s="56" t="e">
        <f>SUMIFS(#REF!,#REF!,MWhs!I$4,#REF!,MWhs!$B67)</f>
        <v>#REF!</v>
      </c>
      <c r="J67" s="56" t="e">
        <f>SUMIFS(#REF!,#REF!,MWhs!J$4,#REF!,MWhs!$B67)</f>
        <v>#REF!</v>
      </c>
      <c r="K67" s="56" t="e">
        <f>SUMIFS(#REF!,#REF!,MWhs!K$4,#REF!,MWhs!$B67)</f>
        <v>#REF!</v>
      </c>
      <c r="L67" s="56" t="e">
        <f>SUMIFS(#REF!,#REF!,MWhs!L$4,#REF!,MWhs!$B67)</f>
        <v>#REF!</v>
      </c>
      <c r="M67" s="56" t="e">
        <f>SUMIFS(#REF!,#REF!,MWhs!M$4,#REF!,MWhs!$B67)</f>
        <v>#REF!</v>
      </c>
      <c r="N67" s="56" t="e">
        <f>SUMIFS(#REF!,#REF!,MWhs!N$4,#REF!,MWhs!$B67)</f>
        <v>#REF!</v>
      </c>
      <c r="O67" s="56" t="e">
        <f>SUMIFS(#REF!,#REF!,MWhs!O$4,#REF!,MWhs!$B67)</f>
        <v>#REF!</v>
      </c>
      <c r="P67" s="56" t="e">
        <f>SUMIFS(#REF!,#REF!,MWhs!P$4,#REF!,MWhs!$B67)</f>
        <v>#REF!</v>
      </c>
      <c r="Q67" s="56" t="e">
        <f>SUMIFS(#REF!,#REF!,MWhs!Q$4,#REF!,MWhs!$B67)</f>
        <v>#REF!</v>
      </c>
      <c r="R67" s="56" t="e">
        <f>SUMIFS(#REF!,#REF!,MWhs!R$4,#REF!,MWhs!$B67)</f>
        <v>#REF!</v>
      </c>
      <c r="S67" s="56" t="e">
        <f>SUMIFS(#REF!,#REF!,MWhs!S$4,#REF!,MWhs!$B67)</f>
        <v>#REF!</v>
      </c>
      <c r="T67" s="56" t="e">
        <f>SUMIFS(#REF!,#REF!,MWhs!T$4,#REF!,MWhs!$B67)</f>
        <v>#REF!</v>
      </c>
      <c r="U67" s="56" t="e">
        <f>SUMIFS(#REF!,#REF!,MWhs!U$4,#REF!,MWhs!$B67)</f>
        <v>#REF!</v>
      </c>
      <c r="V67" s="56" t="e">
        <f>SUMIFS(#REF!,#REF!,MWhs!V$4,#REF!,MWhs!$B67)</f>
        <v>#REF!</v>
      </c>
      <c r="W67" s="56" t="e">
        <f>SUMIFS(#REF!,#REF!,MWhs!W$4,#REF!,MWhs!$B67)</f>
        <v>#REF!</v>
      </c>
      <c r="X67" s="56" t="e">
        <f>SUMIFS(#REF!,#REF!,MWhs!X$4,#REF!,MWhs!$B67)</f>
        <v>#REF!</v>
      </c>
      <c r="Y67" s="56" t="e">
        <f>SUMIFS(#REF!,#REF!,MWhs!Y$4,#REF!,MWhs!$B67)</f>
        <v>#REF!</v>
      </c>
      <c r="Z67" s="56" t="e">
        <f>SUMIFS(#REF!,#REF!,MWhs!Z$4,#REF!,MWhs!$B67)</f>
        <v>#REF!</v>
      </c>
      <c r="AA67" s="56" t="e">
        <f>SUMIFS(#REF!,#REF!,MWhs!AA$4,#REF!,MWhs!$B67)</f>
        <v>#REF!</v>
      </c>
      <c r="AB67" s="56" t="e">
        <f>SUMIFS(#REF!,#REF!,MWhs!AB$4,#REF!,MWhs!$B67)</f>
        <v>#REF!</v>
      </c>
      <c r="AC67" s="56" t="e">
        <f>SUMIFS(#REF!,#REF!,MWhs!AC$4,#REF!,MWhs!$B67)</f>
        <v>#REF!</v>
      </c>
      <c r="AD67" s="3" t="e">
        <f t="shared" si="2"/>
        <v>#REF!</v>
      </c>
    </row>
    <row r="68" spans="3:30" x14ac:dyDescent="0.35">
      <c r="C68" s="56" t="e">
        <f>SUMIFS(#REF!,#REF!,MWhs!C$4,#REF!,MWhs!$B68)</f>
        <v>#REF!</v>
      </c>
      <c r="D68" s="56" t="e">
        <f>SUMIFS(#REF!,#REF!,MWhs!D$4,#REF!,MWhs!$B68)</f>
        <v>#REF!</v>
      </c>
      <c r="E68" s="56" t="e">
        <f>SUMIFS(#REF!,#REF!,MWhs!E$4,#REF!,MWhs!$B68)</f>
        <v>#REF!</v>
      </c>
      <c r="F68" s="56" t="e">
        <f>SUMIFS(#REF!,#REF!,MWhs!F$4,#REF!,MWhs!$B68)</f>
        <v>#REF!</v>
      </c>
      <c r="G68" s="56" t="e">
        <f>SUMIFS(#REF!,#REF!,MWhs!G$4,#REF!,MWhs!$B68)</f>
        <v>#REF!</v>
      </c>
      <c r="H68" s="56" t="e">
        <f>SUMIFS(#REF!,#REF!,MWhs!H$4,#REF!,MWhs!$B68)</f>
        <v>#REF!</v>
      </c>
      <c r="I68" s="56" t="e">
        <f>SUMIFS(#REF!,#REF!,MWhs!I$4,#REF!,MWhs!$B68)</f>
        <v>#REF!</v>
      </c>
      <c r="J68" s="56" t="e">
        <f>SUMIFS(#REF!,#REF!,MWhs!J$4,#REF!,MWhs!$B68)</f>
        <v>#REF!</v>
      </c>
      <c r="K68" s="56" t="e">
        <f>SUMIFS(#REF!,#REF!,MWhs!K$4,#REF!,MWhs!$B68)</f>
        <v>#REF!</v>
      </c>
      <c r="L68" s="56" t="e">
        <f>SUMIFS(#REF!,#REF!,MWhs!L$4,#REF!,MWhs!$B68)</f>
        <v>#REF!</v>
      </c>
      <c r="M68" s="56" t="e">
        <f>SUMIFS(#REF!,#REF!,MWhs!M$4,#REF!,MWhs!$B68)</f>
        <v>#REF!</v>
      </c>
      <c r="N68" s="56" t="e">
        <f>SUMIFS(#REF!,#REF!,MWhs!N$4,#REF!,MWhs!$B68)</f>
        <v>#REF!</v>
      </c>
      <c r="O68" s="56" t="e">
        <f>SUMIFS(#REF!,#REF!,MWhs!O$4,#REF!,MWhs!$B68)</f>
        <v>#REF!</v>
      </c>
      <c r="P68" s="56" t="e">
        <f>SUMIFS(#REF!,#REF!,MWhs!P$4,#REF!,MWhs!$B68)</f>
        <v>#REF!</v>
      </c>
      <c r="Q68" s="56" t="e">
        <f>SUMIFS(#REF!,#REF!,MWhs!Q$4,#REF!,MWhs!$B68)</f>
        <v>#REF!</v>
      </c>
      <c r="R68" s="56" t="e">
        <f>SUMIFS(#REF!,#REF!,MWhs!R$4,#REF!,MWhs!$B68)</f>
        <v>#REF!</v>
      </c>
      <c r="S68" s="56" t="e">
        <f>SUMIFS(#REF!,#REF!,MWhs!S$4,#REF!,MWhs!$B68)</f>
        <v>#REF!</v>
      </c>
      <c r="T68" s="56" t="e">
        <f>SUMIFS(#REF!,#REF!,MWhs!T$4,#REF!,MWhs!$B68)</f>
        <v>#REF!</v>
      </c>
      <c r="U68" s="56" t="e">
        <f>SUMIFS(#REF!,#REF!,MWhs!U$4,#REF!,MWhs!$B68)</f>
        <v>#REF!</v>
      </c>
      <c r="V68" s="56" t="e">
        <f>SUMIFS(#REF!,#REF!,MWhs!V$4,#REF!,MWhs!$B68)</f>
        <v>#REF!</v>
      </c>
      <c r="W68" s="56" t="e">
        <f>SUMIFS(#REF!,#REF!,MWhs!W$4,#REF!,MWhs!$B68)</f>
        <v>#REF!</v>
      </c>
      <c r="X68" s="56" t="e">
        <f>SUMIFS(#REF!,#REF!,MWhs!X$4,#REF!,MWhs!$B68)</f>
        <v>#REF!</v>
      </c>
      <c r="Y68" s="56" t="e">
        <f>SUMIFS(#REF!,#REF!,MWhs!Y$4,#REF!,MWhs!$B68)</f>
        <v>#REF!</v>
      </c>
      <c r="Z68" s="56" t="e">
        <f>SUMIFS(#REF!,#REF!,MWhs!Z$4,#REF!,MWhs!$B68)</f>
        <v>#REF!</v>
      </c>
      <c r="AA68" s="56" t="e">
        <f>SUMIFS(#REF!,#REF!,MWhs!AA$4,#REF!,MWhs!$B68)</f>
        <v>#REF!</v>
      </c>
      <c r="AB68" s="56" t="e">
        <f>SUMIFS(#REF!,#REF!,MWhs!AB$4,#REF!,MWhs!$B68)</f>
        <v>#REF!</v>
      </c>
      <c r="AC68" s="56" t="e">
        <f>SUMIFS(#REF!,#REF!,MWhs!AC$4,#REF!,MWhs!$B68)</f>
        <v>#REF!</v>
      </c>
      <c r="AD68" s="3" t="e">
        <f t="shared" si="2"/>
        <v>#REF!</v>
      </c>
    </row>
    <row r="69" spans="3:30" x14ac:dyDescent="0.35">
      <c r="C69" s="56" t="e">
        <f>SUMIFS(#REF!,#REF!,MWhs!C$4,#REF!,MWhs!$B69)</f>
        <v>#REF!</v>
      </c>
      <c r="D69" s="56" t="e">
        <f>SUMIFS(#REF!,#REF!,MWhs!D$4,#REF!,MWhs!$B69)</f>
        <v>#REF!</v>
      </c>
      <c r="E69" s="56" t="e">
        <f>SUMIFS(#REF!,#REF!,MWhs!E$4,#REF!,MWhs!$B69)</f>
        <v>#REF!</v>
      </c>
      <c r="F69" s="56" t="e">
        <f>SUMIFS(#REF!,#REF!,MWhs!F$4,#REF!,MWhs!$B69)</f>
        <v>#REF!</v>
      </c>
      <c r="G69" s="56" t="e">
        <f>SUMIFS(#REF!,#REF!,MWhs!G$4,#REF!,MWhs!$B69)</f>
        <v>#REF!</v>
      </c>
      <c r="H69" s="56" t="e">
        <f>SUMIFS(#REF!,#REF!,MWhs!H$4,#REF!,MWhs!$B69)</f>
        <v>#REF!</v>
      </c>
      <c r="I69" s="56" t="e">
        <f>SUMIFS(#REF!,#REF!,MWhs!I$4,#REF!,MWhs!$B69)</f>
        <v>#REF!</v>
      </c>
      <c r="J69" s="56" t="e">
        <f>SUMIFS(#REF!,#REF!,MWhs!J$4,#REF!,MWhs!$B69)</f>
        <v>#REF!</v>
      </c>
      <c r="K69" s="56" t="e">
        <f>SUMIFS(#REF!,#REF!,MWhs!K$4,#REF!,MWhs!$B69)</f>
        <v>#REF!</v>
      </c>
      <c r="L69" s="56" t="e">
        <f>SUMIFS(#REF!,#REF!,MWhs!L$4,#REF!,MWhs!$B69)</f>
        <v>#REF!</v>
      </c>
      <c r="M69" s="56" t="e">
        <f>SUMIFS(#REF!,#REF!,MWhs!M$4,#REF!,MWhs!$B69)</f>
        <v>#REF!</v>
      </c>
      <c r="N69" s="56" t="e">
        <f>SUMIFS(#REF!,#REF!,MWhs!N$4,#REF!,MWhs!$B69)</f>
        <v>#REF!</v>
      </c>
      <c r="O69" s="56" t="e">
        <f>SUMIFS(#REF!,#REF!,MWhs!O$4,#REF!,MWhs!$B69)</f>
        <v>#REF!</v>
      </c>
      <c r="P69" s="56" t="e">
        <f>SUMIFS(#REF!,#REF!,MWhs!P$4,#REF!,MWhs!$B69)</f>
        <v>#REF!</v>
      </c>
      <c r="Q69" s="56" t="e">
        <f>SUMIFS(#REF!,#REF!,MWhs!Q$4,#REF!,MWhs!$B69)</f>
        <v>#REF!</v>
      </c>
      <c r="R69" s="56" t="e">
        <f>SUMIFS(#REF!,#REF!,MWhs!R$4,#REF!,MWhs!$B69)</f>
        <v>#REF!</v>
      </c>
      <c r="S69" s="56" t="e">
        <f>SUMIFS(#REF!,#REF!,MWhs!S$4,#REF!,MWhs!$B69)</f>
        <v>#REF!</v>
      </c>
      <c r="T69" s="56" t="e">
        <f>SUMIFS(#REF!,#REF!,MWhs!T$4,#REF!,MWhs!$B69)</f>
        <v>#REF!</v>
      </c>
      <c r="U69" s="56" t="e">
        <f>SUMIFS(#REF!,#REF!,MWhs!U$4,#REF!,MWhs!$B69)</f>
        <v>#REF!</v>
      </c>
      <c r="V69" s="56" t="e">
        <f>SUMIFS(#REF!,#REF!,MWhs!V$4,#REF!,MWhs!$B69)</f>
        <v>#REF!</v>
      </c>
      <c r="W69" s="56" t="e">
        <f>SUMIFS(#REF!,#REF!,MWhs!W$4,#REF!,MWhs!$B69)</f>
        <v>#REF!</v>
      </c>
      <c r="X69" s="56" t="e">
        <f>SUMIFS(#REF!,#REF!,MWhs!X$4,#REF!,MWhs!$B69)</f>
        <v>#REF!</v>
      </c>
      <c r="Y69" s="56" t="e">
        <f>SUMIFS(#REF!,#REF!,MWhs!Y$4,#REF!,MWhs!$B69)</f>
        <v>#REF!</v>
      </c>
      <c r="Z69" s="56" t="e">
        <f>SUMIFS(#REF!,#REF!,MWhs!Z$4,#REF!,MWhs!$B69)</f>
        <v>#REF!</v>
      </c>
      <c r="AA69" s="56" t="e">
        <f>SUMIFS(#REF!,#REF!,MWhs!AA$4,#REF!,MWhs!$B69)</f>
        <v>#REF!</v>
      </c>
      <c r="AB69" s="56" t="e">
        <f>SUMIFS(#REF!,#REF!,MWhs!AB$4,#REF!,MWhs!$B69)</f>
        <v>#REF!</v>
      </c>
      <c r="AC69" s="56" t="e">
        <f>SUMIFS(#REF!,#REF!,MWhs!AC$4,#REF!,MWhs!$B69)</f>
        <v>#REF!</v>
      </c>
      <c r="AD69" s="3" t="e">
        <f t="shared" si="2"/>
        <v>#REF!</v>
      </c>
    </row>
    <row r="70" spans="3:30" x14ac:dyDescent="0.35">
      <c r="C70" s="56" t="e">
        <f>SUMIFS(#REF!,#REF!,MWhs!C$4,#REF!,MWhs!$B70)</f>
        <v>#REF!</v>
      </c>
      <c r="D70" s="56" t="e">
        <f>SUMIFS(#REF!,#REF!,MWhs!D$4,#REF!,MWhs!$B70)</f>
        <v>#REF!</v>
      </c>
      <c r="E70" s="56" t="e">
        <f>SUMIFS(#REF!,#REF!,MWhs!E$4,#REF!,MWhs!$B70)</f>
        <v>#REF!</v>
      </c>
      <c r="F70" s="56" t="e">
        <f>SUMIFS(#REF!,#REF!,MWhs!F$4,#REF!,MWhs!$B70)</f>
        <v>#REF!</v>
      </c>
      <c r="G70" s="56" t="e">
        <f>SUMIFS(#REF!,#REF!,MWhs!G$4,#REF!,MWhs!$B70)</f>
        <v>#REF!</v>
      </c>
      <c r="H70" s="56" t="e">
        <f>SUMIFS(#REF!,#REF!,MWhs!H$4,#REF!,MWhs!$B70)</f>
        <v>#REF!</v>
      </c>
      <c r="I70" s="56" t="e">
        <f>SUMIFS(#REF!,#REF!,MWhs!I$4,#REF!,MWhs!$B70)</f>
        <v>#REF!</v>
      </c>
      <c r="J70" s="56" t="e">
        <f>SUMIFS(#REF!,#REF!,MWhs!J$4,#REF!,MWhs!$B70)</f>
        <v>#REF!</v>
      </c>
      <c r="K70" s="56" t="e">
        <f>SUMIFS(#REF!,#REF!,MWhs!K$4,#REF!,MWhs!$B70)</f>
        <v>#REF!</v>
      </c>
      <c r="L70" s="56" t="e">
        <f>SUMIFS(#REF!,#REF!,MWhs!L$4,#REF!,MWhs!$B70)</f>
        <v>#REF!</v>
      </c>
      <c r="M70" s="56" t="e">
        <f>SUMIFS(#REF!,#REF!,MWhs!M$4,#REF!,MWhs!$B70)</f>
        <v>#REF!</v>
      </c>
      <c r="N70" s="56" t="e">
        <f>SUMIFS(#REF!,#REF!,MWhs!N$4,#REF!,MWhs!$B70)</f>
        <v>#REF!</v>
      </c>
      <c r="O70" s="56" t="e">
        <f>SUMIFS(#REF!,#REF!,MWhs!O$4,#REF!,MWhs!$B70)</f>
        <v>#REF!</v>
      </c>
      <c r="P70" s="56" t="e">
        <f>SUMIFS(#REF!,#REF!,MWhs!P$4,#REF!,MWhs!$B70)</f>
        <v>#REF!</v>
      </c>
      <c r="Q70" s="56" t="e">
        <f>SUMIFS(#REF!,#REF!,MWhs!Q$4,#REF!,MWhs!$B70)</f>
        <v>#REF!</v>
      </c>
      <c r="R70" s="56" t="e">
        <f>SUMIFS(#REF!,#REF!,MWhs!R$4,#REF!,MWhs!$B70)</f>
        <v>#REF!</v>
      </c>
      <c r="S70" s="56" t="e">
        <f>SUMIFS(#REF!,#REF!,MWhs!S$4,#REF!,MWhs!$B70)</f>
        <v>#REF!</v>
      </c>
      <c r="T70" s="56" t="e">
        <f>SUMIFS(#REF!,#REF!,MWhs!T$4,#REF!,MWhs!$B70)</f>
        <v>#REF!</v>
      </c>
      <c r="U70" s="56" t="e">
        <f>SUMIFS(#REF!,#REF!,MWhs!U$4,#REF!,MWhs!$B70)</f>
        <v>#REF!</v>
      </c>
      <c r="V70" s="56" t="e">
        <f>SUMIFS(#REF!,#REF!,MWhs!V$4,#REF!,MWhs!$B70)</f>
        <v>#REF!</v>
      </c>
      <c r="W70" s="56" t="e">
        <f>SUMIFS(#REF!,#REF!,MWhs!W$4,#REF!,MWhs!$B70)</f>
        <v>#REF!</v>
      </c>
      <c r="X70" s="56" t="e">
        <f>SUMIFS(#REF!,#REF!,MWhs!X$4,#REF!,MWhs!$B70)</f>
        <v>#REF!</v>
      </c>
      <c r="Y70" s="56" t="e">
        <f>SUMIFS(#REF!,#REF!,MWhs!Y$4,#REF!,MWhs!$B70)</f>
        <v>#REF!</v>
      </c>
      <c r="Z70" s="56" t="e">
        <f>SUMIFS(#REF!,#REF!,MWhs!Z$4,#REF!,MWhs!$B70)</f>
        <v>#REF!</v>
      </c>
      <c r="AA70" s="56" t="e">
        <f>SUMIFS(#REF!,#REF!,MWhs!AA$4,#REF!,MWhs!$B70)</f>
        <v>#REF!</v>
      </c>
      <c r="AB70" s="56" t="e">
        <f>SUMIFS(#REF!,#REF!,MWhs!AB$4,#REF!,MWhs!$B70)</f>
        <v>#REF!</v>
      </c>
      <c r="AC70" s="56" t="e">
        <f>SUMIFS(#REF!,#REF!,MWhs!AC$4,#REF!,MWhs!$B70)</f>
        <v>#REF!</v>
      </c>
      <c r="AD70" s="3" t="e">
        <f t="shared" ref="AD70:AD133" si="3">IF(SUM(C70:AC70)&gt;0,1,0)</f>
        <v>#REF!</v>
      </c>
    </row>
    <row r="71" spans="3:30" x14ac:dyDescent="0.35">
      <c r="C71" s="56" t="e">
        <f>SUMIFS(#REF!,#REF!,MWhs!C$4,#REF!,MWhs!$B71)</f>
        <v>#REF!</v>
      </c>
      <c r="D71" s="56" t="e">
        <f>SUMIFS(#REF!,#REF!,MWhs!D$4,#REF!,MWhs!$B71)</f>
        <v>#REF!</v>
      </c>
      <c r="E71" s="56" t="e">
        <f>SUMIFS(#REF!,#REF!,MWhs!E$4,#REF!,MWhs!$B71)</f>
        <v>#REF!</v>
      </c>
      <c r="F71" s="56" t="e">
        <f>SUMIFS(#REF!,#REF!,MWhs!F$4,#REF!,MWhs!$B71)</f>
        <v>#REF!</v>
      </c>
      <c r="G71" s="56" t="e">
        <f>SUMIFS(#REF!,#REF!,MWhs!G$4,#REF!,MWhs!$B71)</f>
        <v>#REF!</v>
      </c>
      <c r="H71" s="56" t="e">
        <f>SUMIFS(#REF!,#REF!,MWhs!H$4,#REF!,MWhs!$B71)</f>
        <v>#REF!</v>
      </c>
      <c r="I71" s="56" t="e">
        <f>SUMIFS(#REF!,#REF!,MWhs!I$4,#REF!,MWhs!$B71)</f>
        <v>#REF!</v>
      </c>
      <c r="J71" s="56" t="e">
        <f>SUMIFS(#REF!,#REF!,MWhs!J$4,#REF!,MWhs!$B71)</f>
        <v>#REF!</v>
      </c>
      <c r="K71" s="56" t="e">
        <f>SUMIFS(#REF!,#REF!,MWhs!K$4,#REF!,MWhs!$B71)</f>
        <v>#REF!</v>
      </c>
      <c r="L71" s="56" t="e">
        <f>SUMIFS(#REF!,#REF!,MWhs!L$4,#REF!,MWhs!$B71)</f>
        <v>#REF!</v>
      </c>
      <c r="M71" s="56" t="e">
        <f>SUMIFS(#REF!,#REF!,MWhs!M$4,#REF!,MWhs!$B71)</f>
        <v>#REF!</v>
      </c>
      <c r="N71" s="56" t="e">
        <f>SUMIFS(#REF!,#REF!,MWhs!N$4,#REF!,MWhs!$B71)</f>
        <v>#REF!</v>
      </c>
      <c r="O71" s="56" t="e">
        <f>SUMIFS(#REF!,#REF!,MWhs!O$4,#REF!,MWhs!$B71)</f>
        <v>#REF!</v>
      </c>
      <c r="P71" s="56" t="e">
        <f>SUMIFS(#REF!,#REF!,MWhs!P$4,#REF!,MWhs!$B71)</f>
        <v>#REF!</v>
      </c>
      <c r="Q71" s="56" t="e">
        <f>SUMIFS(#REF!,#REF!,MWhs!Q$4,#REF!,MWhs!$B71)</f>
        <v>#REF!</v>
      </c>
      <c r="R71" s="56" t="e">
        <f>SUMIFS(#REF!,#REF!,MWhs!R$4,#REF!,MWhs!$B71)</f>
        <v>#REF!</v>
      </c>
      <c r="S71" s="56" t="e">
        <f>SUMIFS(#REF!,#REF!,MWhs!S$4,#REF!,MWhs!$B71)</f>
        <v>#REF!</v>
      </c>
      <c r="T71" s="56" t="e">
        <f>SUMIFS(#REF!,#REF!,MWhs!T$4,#REF!,MWhs!$B71)</f>
        <v>#REF!</v>
      </c>
      <c r="U71" s="56" t="e">
        <f>SUMIFS(#REF!,#REF!,MWhs!U$4,#REF!,MWhs!$B71)</f>
        <v>#REF!</v>
      </c>
      <c r="V71" s="56" t="e">
        <f>SUMIFS(#REF!,#REF!,MWhs!V$4,#REF!,MWhs!$B71)</f>
        <v>#REF!</v>
      </c>
      <c r="W71" s="56" t="e">
        <f>SUMIFS(#REF!,#REF!,MWhs!W$4,#REF!,MWhs!$B71)</f>
        <v>#REF!</v>
      </c>
      <c r="X71" s="56" t="e">
        <f>SUMIFS(#REF!,#REF!,MWhs!X$4,#REF!,MWhs!$B71)</f>
        <v>#REF!</v>
      </c>
      <c r="Y71" s="56" t="e">
        <f>SUMIFS(#REF!,#REF!,MWhs!Y$4,#REF!,MWhs!$B71)</f>
        <v>#REF!</v>
      </c>
      <c r="Z71" s="56" t="e">
        <f>SUMIFS(#REF!,#REF!,MWhs!Z$4,#REF!,MWhs!$B71)</f>
        <v>#REF!</v>
      </c>
      <c r="AA71" s="56" t="e">
        <f>SUMIFS(#REF!,#REF!,MWhs!AA$4,#REF!,MWhs!$B71)</f>
        <v>#REF!</v>
      </c>
      <c r="AB71" s="56" t="e">
        <f>SUMIFS(#REF!,#REF!,MWhs!AB$4,#REF!,MWhs!$B71)</f>
        <v>#REF!</v>
      </c>
      <c r="AC71" s="56" t="e">
        <f>SUMIFS(#REF!,#REF!,MWhs!AC$4,#REF!,MWhs!$B71)</f>
        <v>#REF!</v>
      </c>
      <c r="AD71" s="3" t="e">
        <f t="shared" si="3"/>
        <v>#REF!</v>
      </c>
    </row>
    <row r="72" spans="3:30" x14ac:dyDescent="0.35">
      <c r="C72" s="56" t="e">
        <f>SUMIFS(#REF!,#REF!,MWhs!C$4,#REF!,MWhs!$B72)</f>
        <v>#REF!</v>
      </c>
      <c r="D72" s="56" t="e">
        <f>SUMIFS(#REF!,#REF!,MWhs!D$4,#REF!,MWhs!$B72)</f>
        <v>#REF!</v>
      </c>
      <c r="E72" s="56" t="e">
        <f>SUMIFS(#REF!,#REF!,MWhs!E$4,#REF!,MWhs!$B72)</f>
        <v>#REF!</v>
      </c>
      <c r="F72" s="56" t="e">
        <f>SUMIFS(#REF!,#REF!,MWhs!F$4,#REF!,MWhs!$B72)</f>
        <v>#REF!</v>
      </c>
      <c r="G72" s="56" t="e">
        <f>SUMIFS(#REF!,#REF!,MWhs!G$4,#REF!,MWhs!$B72)</f>
        <v>#REF!</v>
      </c>
      <c r="H72" s="56" t="e">
        <f>SUMIFS(#REF!,#REF!,MWhs!H$4,#REF!,MWhs!$B72)</f>
        <v>#REF!</v>
      </c>
      <c r="I72" s="56" t="e">
        <f>SUMIFS(#REF!,#REF!,MWhs!I$4,#REF!,MWhs!$B72)</f>
        <v>#REF!</v>
      </c>
      <c r="J72" s="56" t="e">
        <f>SUMIFS(#REF!,#REF!,MWhs!J$4,#REF!,MWhs!$B72)</f>
        <v>#REF!</v>
      </c>
      <c r="K72" s="56" t="e">
        <f>SUMIFS(#REF!,#REF!,MWhs!K$4,#REF!,MWhs!$B72)</f>
        <v>#REF!</v>
      </c>
      <c r="L72" s="56" t="e">
        <f>SUMIFS(#REF!,#REF!,MWhs!L$4,#REF!,MWhs!$B72)</f>
        <v>#REF!</v>
      </c>
      <c r="M72" s="56" t="e">
        <f>SUMIFS(#REF!,#REF!,MWhs!M$4,#REF!,MWhs!$B72)</f>
        <v>#REF!</v>
      </c>
      <c r="N72" s="56" t="e">
        <f>SUMIFS(#REF!,#REF!,MWhs!N$4,#REF!,MWhs!$B72)</f>
        <v>#REF!</v>
      </c>
      <c r="O72" s="56" t="e">
        <f>SUMIFS(#REF!,#REF!,MWhs!O$4,#REF!,MWhs!$B72)</f>
        <v>#REF!</v>
      </c>
      <c r="P72" s="56" t="e">
        <f>SUMIFS(#REF!,#REF!,MWhs!P$4,#REF!,MWhs!$B72)</f>
        <v>#REF!</v>
      </c>
      <c r="Q72" s="56" t="e">
        <f>SUMIFS(#REF!,#REF!,MWhs!Q$4,#REF!,MWhs!$B72)</f>
        <v>#REF!</v>
      </c>
      <c r="R72" s="56" t="e">
        <f>SUMIFS(#REF!,#REF!,MWhs!R$4,#REF!,MWhs!$B72)</f>
        <v>#REF!</v>
      </c>
      <c r="S72" s="56" t="e">
        <f>SUMIFS(#REF!,#REF!,MWhs!S$4,#REF!,MWhs!$B72)</f>
        <v>#REF!</v>
      </c>
      <c r="T72" s="56" t="e">
        <f>SUMIFS(#REF!,#REF!,MWhs!T$4,#REF!,MWhs!$B72)</f>
        <v>#REF!</v>
      </c>
      <c r="U72" s="56" t="e">
        <f>SUMIFS(#REF!,#REF!,MWhs!U$4,#REF!,MWhs!$B72)</f>
        <v>#REF!</v>
      </c>
      <c r="V72" s="56" t="e">
        <f>SUMIFS(#REF!,#REF!,MWhs!V$4,#REF!,MWhs!$B72)</f>
        <v>#REF!</v>
      </c>
      <c r="W72" s="56" t="e">
        <f>SUMIFS(#REF!,#REF!,MWhs!W$4,#REF!,MWhs!$B72)</f>
        <v>#REF!</v>
      </c>
      <c r="X72" s="56" t="e">
        <f>SUMIFS(#REF!,#REF!,MWhs!X$4,#REF!,MWhs!$B72)</f>
        <v>#REF!</v>
      </c>
      <c r="Y72" s="56" t="e">
        <f>SUMIFS(#REF!,#REF!,MWhs!Y$4,#REF!,MWhs!$B72)</f>
        <v>#REF!</v>
      </c>
      <c r="Z72" s="56" t="e">
        <f>SUMIFS(#REF!,#REF!,MWhs!Z$4,#REF!,MWhs!$B72)</f>
        <v>#REF!</v>
      </c>
      <c r="AA72" s="56" t="e">
        <f>SUMIFS(#REF!,#REF!,MWhs!AA$4,#REF!,MWhs!$B72)</f>
        <v>#REF!</v>
      </c>
      <c r="AB72" s="56" t="e">
        <f>SUMIFS(#REF!,#REF!,MWhs!AB$4,#REF!,MWhs!$B72)</f>
        <v>#REF!</v>
      </c>
      <c r="AC72" s="56" t="e">
        <f>SUMIFS(#REF!,#REF!,MWhs!AC$4,#REF!,MWhs!$B72)</f>
        <v>#REF!</v>
      </c>
      <c r="AD72" s="3" t="e">
        <f t="shared" si="3"/>
        <v>#REF!</v>
      </c>
    </row>
    <row r="73" spans="3:30" x14ac:dyDescent="0.35">
      <c r="C73" s="56" t="e">
        <f>SUMIFS(#REF!,#REF!,MWhs!C$4,#REF!,MWhs!$B73)</f>
        <v>#REF!</v>
      </c>
      <c r="D73" s="56" t="e">
        <f>SUMIFS(#REF!,#REF!,MWhs!D$4,#REF!,MWhs!$B73)</f>
        <v>#REF!</v>
      </c>
      <c r="E73" s="56" t="e">
        <f>SUMIFS(#REF!,#REF!,MWhs!E$4,#REF!,MWhs!$B73)</f>
        <v>#REF!</v>
      </c>
      <c r="F73" s="56" t="e">
        <f>SUMIFS(#REF!,#REF!,MWhs!F$4,#REF!,MWhs!$B73)</f>
        <v>#REF!</v>
      </c>
      <c r="G73" s="56" t="e">
        <f>SUMIFS(#REF!,#REF!,MWhs!G$4,#REF!,MWhs!$B73)</f>
        <v>#REF!</v>
      </c>
      <c r="H73" s="56" t="e">
        <f>SUMIFS(#REF!,#REF!,MWhs!H$4,#REF!,MWhs!$B73)</f>
        <v>#REF!</v>
      </c>
      <c r="I73" s="56" t="e">
        <f>SUMIFS(#REF!,#REF!,MWhs!I$4,#REF!,MWhs!$B73)</f>
        <v>#REF!</v>
      </c>
      <c r="J73" s="56" t="e">
        <f>SUMIFS(#REF!,#REF!,MWhs!J$4,#REF!,MWhs!$B73)</f>
        <v>#REF!</v>
      </c>
      <c r="K73" s="56" t="e">
        <f>SUMIFS(#REF!,#REF!,MWhs!K$4,#REF!,MWhs!$B73)</f>
        <v>#REF!</v>
      </c>
      <c r="L73" s="56" t="e">
        <f>SUMIFS(#REF!,#REF!,MWhs!L$4,#REF!,MWhs!$B73)</f>
        <v>#REF!</v>
      </c>
      <c r="M73" s="56" t="e">
        <f>SUMIFS(#REF!,#REF!,MWhs!M$4,#REF!,MWhs!$B73)</f>
        <v>#REF!</v>
      </c>
      <c r="N73" s="56" t="e">
        <f>SUMIFS(#REF!,#REF!,MWhs!N$4,#REF!,MWhs!$B73)</f>
        <v>#REF!</v>
      </c>
      <c r="O73" s="56" t="e">
        <f>SUMIFS(#REF!,#REF!,MWhs!O$4,#REF!,MWhs!$B73)</f>
        <v>#REF!</v>
      </c>
      <c r="P73" s="56" t="e">
        <f>SUMIFS(#REF!,#REF!,MWhs!P$4,#REF!,MWhs!$B73)</f>
        <v>#REF!</v>
      </c>
      <c r="Q73" s="56" t="e">
        <f>SUMIFS(#REF!,#REF!,MWhs!Q$4,#REF!,MWhs!$B73)</f>
        <v>#REF!</v>
      </c>
      <c r="R73" s="56" t="e">
        <f>SUMIFS(#REF!,#REF!,MWhs!R$4,#REF!,MWhs!$B73)</f>
        <v>#REF!</v>
      </c>
      <c r="S73" s="56" t="e">
        <f>SUMIFS(#REF!,#REF!,MWhs!S$4,#REF!,MWhs!$B73)</f>
        <v>#REF!</v>
      </c>
      <c r="T73" s="56" t="e">
        <f>SUMIFS(#REF!,#REF!,MWhs!T$4,#REF!,MWhs!$B73)</f>
        <v>#REF!</v>
      </c>
      <c r="U73" s="56" t="e">
        <f>SUMIFS(#REF!,#REF!,MWhs!U$4,#REF!,MWhs!$B73)</f>
        <v>#REF!</v>
      </c>
      <c r="V73" s="56" t="e">
        <f>SUMIFS(#REF!,#REF!,MWhs!V$4,#REF!,MWhs!$B73)</f>
        <v>#REF!</v>
      </c>
      <c r="W73" s="56" t="e">
        <f>SUMIFS(#REF!,#REF!,MWhs!W$4,#REF!,MWhs!$B73)</f>
        <v>#REF!</v>
      </c>
      <c r="X73" s="56" t="e">
        <f>SUMIFS(#REF!,#REF!,MWhs!X$4,#REF!,MWhs!$B73)</f>
        <v>#REF!</v>
      </c>
      <c r="Y73" s="56" t="e">
        <f>SUMIFS(#REF!,#REF!,MWhs!Y$4,#REF!,MWhs!$B73)</f>
        <v>#REF!</v>
      </c>
      <c r="Z73" s="56" t="e">
        <f>SUMIFS(#REF!,#REF!,MWhs!Z$4,#REF!,MWhs!$B73)</f>
        <v>#REF!</v>
      </c>
      <c r="AA73" s="56" t="e">
        <f>SUMIFS(#REF!,#REF!,MWhs!AA$4,#REF!,MWhs!$B73)</f>
        <v>#REF!</v>
      </c>
      <c r="AB73" s="56" t="e">
        <f>SUMIFS(#REF!,#REF!,MWhs!AB$4,#REF!,MWhs!$B73)</f>
        <v>#REF!</v>
      </c>
      <c r="AC73" s="56" t="e">
        <f>SUMIFS(#REF!,#REF!,MWhs!AC$4,#REF!,MWhs!$B73)</f>
        <v>#REF!</v>
      </c>
      <c r="AD73" s="3" t="e">
        <f t="shared" si="3"/>
        <v>#REF!</v>
      </c>
    </row>
    <row r="74" spans="3:30" x14ac:dyDescent="0.35">
      <c r="C74" s="56" t="e">
        <f>SUMIFS(#REF!,#REF!,MWhs!C$4,#REF!,MWhs!$B74)</f>
        <v>#REF!</v>
      </c>
      <c r="D74" s="56" t="e">
        <f>SUMIFS(#REF!,#REF!,MWhs!D$4,#REF!,MWhs!$B74)</f>
        <v>#REF!</v>
      </c>
      <c r="E74" s="56" t="e">
        <f>SUMIFS(#REF!,#REF!,MWhs!E$4,#REF!,MWhs!$B74)</f>
        <v>#REF!</v>
      </c>
      <c r="F74" s="56" t="e">
        <f>SUMIFS(#REF!,#REF!,MWhs!F$4,#REF!,MWhs!$B74)</f>
        <v>#REF!</v>
      </c>
      <c r="G74" s="56" t="e">
        <f>SUMIFS(#REF!,#REF!,MWhs!G$4,#REF!,MWhs!$B74)</f>
        <v>#REF!</v>
      </c>
      <c r="H74" s="56" t="e">
        <f>SUMIFS(#REF!,#REF!,MWhs!H$4,#REF!,MWhs!$B74)</f>
        <v>#REF!</v>
      </c>
      <c r="I74" s="56" t="e">
        <f>SUMIFS(#REF!,#REF!,MWhs!I$4,#REF!,MWhs!$B74)</f>
        <v>#REF!</v>
      </c>
      <c r="J74" s="56" t="e">
        <f>SUMIFS(#REF!,#REF!,MWhs!J$4,#REF!,MWhs!$B74)</f>
        <v>#REF!</v>
      </c>
      <c r="K74" s="56" t="e">
        <f>SUMIFS(#REF!,#REF!,MWhs!K$4,#REF!,MWhs!$B74)</f>
        <v>#REF!</v>
      </c>
      <c r="L74" s="56" t="e">
        <f>SUMIFS(#REF!,#REF!,MWhs!L$4,#REF!,MWhs!$B74)</f>
        <v>#REF!</v>
      </c>
      <c r="M74" s="56" t="e">
        <f>SUMIFS(#REF!,#REF!,MWhs!M$4,#REF!,MWhs!$B74)</f>
        <v>#REF!</v>
      </c>
      <c r="N74" s="56" t="e">
        <f>SUMIFS(#REF!,#REF!,MWhs!N$4,#REF!,MWhs!$B74)</f>
        <v>#REF!</v>
      </c>
      <c r="O74" s="56" t="e">
        <f>SUMIFS(#REF!,#REF!,MWhs!O$4,#REF!,MWhs!$B74)</f>
        <v>#REF!</v>
      </c>
      <c r="P74" s="56" t="e">
        <f>SUMIFS(#REF!,#REF!,MWhs!P$4,#REF!,MWhs!$B74)</f>
        <v>#REF!</v>
      </c>
      <c r="Q74" s="56" t="e">
        <f>SUMIFS(#REF!,#REF!,MWhs!Q$4,#REF!,MWhs!$B74)</f>
        <v>#REF!</v>
      </c>
      <c r="R74" s="56" t="e">
        <f>SUMIFS(#REF!,#REF!,MWhs!R$4,#REF!,MWhs!$B74)</f>
        <v>#REF!</v>
      </c>
      <c r="S74" s="56" t="e">
        <f>SUMIFS(#REF!,#REF!,MWhs!S$4,#REF!,MWhs!$B74)</f>
        <v>#REF!</v>
      </c>
      <c r="T74" s="56" t="e">
        <f>SUMIFS(#REF!,#REF!,MWhs!T$4,#REF!,MWhs!$B74)</f>
        <v>#REF!</v>
      </c>
      <c r="U74" s="56" t="e">
        <f>SUMIFS(#REF!,#REF!,MWhs!U$4,#REF!,MWhs!$B74)</f>
        <v>#REF!</v>
      </c>
      <c r="V74" s="56" t="e">
        <f>SUMIFS(#REF!,#REF!,MWhs!V$4,#REF!,MWhs!$B74)</f>
        <v>#REF!</v>
      </c>
      <c r="W74" s="56" t="e">
        <f>SUMIFS(#REF!,#REF!,MWhs!W$4,#REF!,MWhs!$B74)</f>
        <v>#REF!</v>
      </c>
      <c r="X74" s="56" t="e">
        <f>SUMIFS(#REF!,#REF!,MWhs!X$4,#REF!,MWhs!$B74)</f>
        <v>#REF!</v>
      </c>
      <c r="Y74" s="56" t="e">
        <f>SUMIFS(#REF!,#REF!,MWhs!Y$4,#REF!,MWhs!$B74)</f>
        <v>#REF!</v>
      </c>
      <c r="Z74" s="56" t="e">
        <f>SUMIFS(#REF!,#REF!,MWhs!Z$4,#REF!,MWhs!$B74)</f>
        <v>#REF!</v>
      </c>
      <c r="AA74" s="56" t="e">
        <f>SUMIFS(#REF!,#REF!,MWhs!AA$4,#REF!,MWhs!$B74)</f>
        <v>#REF!</v>
      </c>
      <c r="AB74" s="56" t="e">
        <f>SUMIFS(#REF!,#REF!,MWhs!AB$4,#REF!,MWhs!$B74)</f>
        <v>#REF!</v>
      </c>
      <c r="AC74" s="56" t="e">
        <f>SUMIFS(#REF!,#REF!,MWhs!AC$4,#REF!,MWhs!$B74)</f>
        <v>#REF!</v>
      </c>
      <c r="AD74" s="3" t="e">
        <f t="shared" si="3"/>
        <v>#REF!</v>
      </c>
    </row>
    <row r="75" spans="3:30" x14ac:dyDescent="0.35">
      <c r="C75" s="56" t="e">
        <f>SUMIFS(#REF!,#REF!,MWhs!C$4,#REF!,MWhs!$B75)</f>
        <v>#REF!</v>
      </c>
      <c r="D75" s="56" t="e">
        <f>SUMIFS(#REF!,#REF!,MWhs!D$4,#REF!,MWhs!$B75)</f>
        <v>#REF!</v>
      </c>
      <c r="E75" s="56" t="e">
        <f>SUMIFS(#REF!,#REF!,MWhs!E$4,#REF!,MWhs!$B75)</f>
        <v>#REF!</v>
      </c>
      <c r="F75" s="56" t="e">
        <f>SUMIFS(#REF!,#REF!,MWhs!F$4,#REF!,MWhs!$B75)</f>
        <v>#REF!</v>
      </c>
      <c r="G75" s="56" t="e">
        <f>SUMIFS(#REF!,#REF!,MWhs!G$4,#REF!,MWhs!$B75)</f>
        <v>#REF!</v>
      </c>
      <c r="H75" s="56" t="e">
        <f>SUMIFS(#REF!,#REF!,MWhs!H$4,#REF!,MWhs!$B75)</f>
        <v>#REF!</v>
      </c>
      <c r="I75" s="56" t="e">
        <f>SUMIFS(#REF!,#REF!,MWhs!I$4,#REF!,MWhs!$B75)</f>
        <v>#REF!</v>
      </c>
      <c r="J75" s="56" t="e">
        <f>SUMIFS(#REF!,#REF!,MWhs!J$4,#REF!,MWhs!$B75)</f>
        <v>#REF!</v>
      </c>
      <c r="K75" s="56" t="e">
        <f>SUMIFS(#REF!,#REF!,MWhs!K$4,#REF!,MWhs!$B75)</f>
        <v>#REF!</v>
      </c>
      <c r="L75" s="56" t="e">
        <f>SUMIFS(#REF!,#REF!,MWhs!L$4,#REF!,MWhs!$B75)</f>
        <v>#REF!</v>
      </c>
      <c r="M75" s="56" t="e">
        <f>SUMIFS(#REF!,#REF!,MWhs!M$4,#REF!,MWhs!$B75)</f>
        <v>#REF!</v>
      </c>
      <c r="N75" s="56" t="e">
        <f>SUMIFS(#REF!,#REF!,MWhs!N$4,#REF!,MWhs!$B75)</f>
        <v>#REF!</v>
      </c>
      <c r="O75" s="56" t="e">
        <f>SUMIFS(#REF!,#REF!,MWhs!O$4,#REF!,MWhs!$B75)</f>
        <v>#REF!</v>
      </c>
      <c r="P75" s="56" t="e">
        <f>SUMIFS(#REF!,#REF!,MWhs!P$4,#REF!,MWhs!$B75)</f>
        <v>#REF!</v>
      </c>
      <c r="Q75" s="56" t="e">
        <f>SUMIFS(#REF!,#REF!,MWhs!Q$4,#REF!,MWhs!$B75)</f>
        <v>#REF!</v>
      </c>
      <c r="R75" s="56" t="e">
        <f>SUMIFS(#REF!,#REF!,MWhs!R$4,#REF!,MWhs!$B75)</f>
        <v>#REF!</v>
      </c>
      <c r="S75" s="56" t="e">
        <f>SUMIFS(#REF!,#REF!,MWhs!S$4,#REF!,MWhs!$B75)</f>
        <v>#REF!</v>
      </c>
      <c r="T75" s="56" t="e">
        <f>SUMIFS(#REF!,#REF!,MWhs!T$4,#REF!,MWhs!$B75)</f>
        <v>#REF!</v>
      </c>
      <c r="U75" s="56" t="e">
        <f>SUMIFS(#REF!,#REF!,MWhs!U$4,#REF!,MWhs!$B75)</f>
        <v>#REF!</v>
      </c>
      <c r="V75" s="56" t="e">
        <f>SUMIFS(#REF!,#REF!,MWhs!V$4,#REF!,MWhs!$B75)</f>
        <v>#REF!</v>
      </c>
      <c r="W75" s="56" t="e">
        <f>SUMIFS(#REF!,#REF!,MWhs!W$4,#REF!,MWhs!$B75)</f>
        <v>#REF!</v>
      </c>
      <c r="X75" s="56" t="e">
        <f>SUMIFS(#REF!,#REF!,MWhs!X$4,#REF!,MWhs!$B75)</f>
        <v>#REF!</v>
      </c>
      <c r="Y75" s="56" t="e">
        <f>SUMIFS(#REF!,#REF!,MWhs!Y$4,#REF!,MWhs!$B75)</f>
        <v>#REF!</v>
      </c>
      <c r="Z75" s="56" t="e">
        <f>SUMIFS(#REF!,#REF!,MWhs!Z$4,#REF!,MWhs!$B75)</f>
        <v>#REF!</v>
      </c>
      <c r="AA75" s="56" t="e">
        <f>SUMIFS(#REF!,#REF!,MWhs!AA$4,#REF!,MWhs!$B75)</f>
        <v>#REF!</v>
      </c>
      <c r="AB75" s="56" t="e">
        <f>SUMIFS(#REF!,#REF!,MWhs!AB$4,#REF!,MWhs!$B75)</f>
        <v>#REF!</v>
      </c>
      <c r="AC75" s="56" t="e">
        <f>SUMIFS(#REF!,#REF!,MWhs!AC$4,#REF!,MWhs!$B75)</f>
        <v>#REF!</v>
      </c>
      <c r="AD75" s="3" t="e">
        <f t="shared" si="3"/>
        <v>#REF!</v>
      </c>
    </row>
    <row r="76" spans="3:30" x14ac:dyDescent="0.35">
      <c r="C76" s="56" t="e">
        <f>SUMIFS(#REF!,#REF!,MWhs!C$4,#REF!,MWhs!$B76)</f>
        <v>#REF!</v>
      </c>
      <c r="D76" s="56" t="e">
        <f>SUMIFS(#REF!,#REF!,MWhs!D$4,#REF!,MWhs!$B76)</f>
        <v>#REF!</v>
      </c>
      <c r="E76" s="56" t="e">
        <f>SUMIFS(#REF!,#REF!,MWhs!E$4,#REF!,MWhs!$B76)</f>
        <v>#REF!</v>
      </c>
      <c r="F76" s="56" t="e">
        <f>SUMIFS(#REF!,#REF!,MWhs!F$4,#REF!,MWhs!$B76)</f>
        <v>#REF!</v>
      </c>
      <c r="G76" s="56" t="e">
        <f>SUMIFS(#REF!,#REF!,MWhs!G$4,#REF!,MWhs!$B76)</f>
        <v>#REF!</v>
      </c>
      <c r="H76" s="56" t="e">
        <f>SUMIFS(#REF!,#REF!,MWhs!H$4,#REF!,MWhs!$B76)</f>
        <v>#REF!</v>
      </c>
      <c r="I76" s="56" t="e">
        <f>SUMIFS(#REF!,#REF!,MWhs!I$4,#REF!,MWhs!$B76)</f>
        <v>#REF!</v>
      </c>
      <c r="J76" s="56" t="e">
        <f>SUMIFS(#REF!,#REF!,MWhs!J$4,#REF!,MWhs!$B76)</f>
        <v>#REF!</v>
      </c>
      <c r="K76" s="56" t="e">
        <f>SUMIFS(#REF!,#REF!,MWhs!K$4,#REF!,MWhs!$B76)</f>
        <v>#REF!</v>
      </c>
      <c r="L76" s="56" t="e">
        <f>SUMIFS(#REF!,#REF!,MWhs!L$4,#REF!,MWhs!$B76)</f>
        <v>#REF!</v>
      </c>
      <c r="M76" s="56" t="e">
        <f>SUMIFS(#REF!,#REF!,MWhs!M$4,#REF!,MWhs!$B76)</f>
        <v>#REF!</v>
      </c>
      <c r="N76" s="56" t="e">
        <f>SUMIFS(#REF!,#REF!,MWhs!N$4,#REF!,MWhs!$B76)</f>
        <v>#REF!</v>
      </c>
      <c r="O76" s="56" t="e">
        <f>SUMIFS(#REF!,#REF!,MWhs!O$4,#REF!,MWhs!$B76)</f>
        <v>#REF!</v>
      </c>
      <c r="P76" s="56" t="e">
        <f>SUMIFS(#REF!,#REF!,MWhs!P$4,#REF!,MWhs!$B76)</f>
        <v>#REF!</v>
      </c>
      <c r="Q76" s="56" t="e">
        <f>SUMIFS(#REF!,#REF!,MWhs!Q$4,#REF!,MWhs!$B76)</f>
        <v>#REF!</v>
      </c>
      <c r="R76" s="56" t="e">
        <f>SUMIFS(#REF!,#REF!,MWhs!R$4,#REF!,MWhs!$B76)</f>
        <v>#REF!</v>
      </c>
      <c r="S76" s="56" t="e">
        <f>SUMIFS(#REF!,#REF!,MWhs!S$4,#REF!,MWhs!$B76)</f>
        <v>#REF!</v>
      </c>
      <c r="T76" s="56" t="e">
        <f>SUMIFS(#REF!,#REF!,MWhs!T$4,#REF!,MWhs!$B76)</f>
        <v>#REF!</v>
      </c>
      <c r="U76" s="56" t="e">
        <f>SUMIFS(#REF!,#REF!,MWhs!U$4,#REF!,MWhs!$B76)</f>
        <v>#REF!</v>
      </c>
      <c r="V76" s="56" t="e">
        <f>SUMIFS(#REF!,#REF!,MWhs!V$4,#REF!,MWhs!$B76)</f>
        <v>#REF!</v>
      </c>
      <c r="W76" s="56" t="e">
        <f>SUMIFS(#REF!,#REF!,MWhs!W$4,#REF!,MWhs!$B76)</f>
        <v>#REF!</v>
      </c>
      <c r="X76" s="56" t="e">
        <f>SUMIFS(#REF!,#REF!,MWhs!X$4,#REF!,MWhs!$B76)</f>
        <v>#REF!</v>
      </c>
      <c r="Y76" s="56" t="e">
        <f>SUMIFS(#REF!,#REF!,MWhs!Y$4,#REF!,MWhs!$B76)</f>
        <v>#REF!</v>
      </c>
      <c r="Z76" s="56" t="e">
        <f>SUMIFS(#REF!,#REF!,MWhs!Z$4,#REF!,MWhs!$B76)</f>
        <v>#REF!</v>
      </c>
      <c r="AA76" s="56" t="e">
        <f>SUMIFS(#REF!,#REF!,MWhs!AA$4,#REF!,MWhs!$B76)</f>
        <v>#REF!</v>
      </c>
      <c r="AB76" s="56" t="e">
        <f>SUMIFS(#REF!,#REF!,MWhs!AB$4,#REF!,MWhs!$B76)</f>
        <v>#REF!</v>
      </c>
      <c r="AC76" s="56" t="e">
        <f>SUMIFS(#REF!,#REF!,MWhs!AC$4,#REF!,MWhs!$B76)</f>
        <v>#REF!</v>
      </c>
      <c r="AD76" s="3" t="e">
        <f t="shared" si="3"/>
        <v>#REF!</v>
      </c>
    </row>
    <row r="77" spans="3:30" x14ac:dyDescent="0.35">
      <c r="C77" s="56" t="e">
        <f>SUMIFS(#REF!,#REF!,MWhs!C$4,#REF!,MWhs!$B77)</f>
        <v>#REF!</v>
      </c>
      <c r="D77" s="56" t="e">
        <f>SUMIFS(#REF!,#REF!,MWhs!D$4,#REF!,MWhs!$B77)</f>
        <v>#REF!</v>
      </c>
      <c r="E77" s="56" t="e">
        <f>SUMIFS(#REF!,#REF!,MWhs!E$4,#REF!,MWhs!$B77)</f>
        <v>#REF!</v>
      </c>
      <c r="F77" s="56" t="e">
        <f>SUMIFS(#REF!,#REF!,MWhs!F$4,#REF!,MWhs!$B77)</f>
        <v>#REF!</v>
      </c>
      <c r="G77" s="56" t="e">
        <f>SUMIFS(#REF!,#REF!,MWhs!G$4,#REF!,MWhs!$B77)</f>
        <v>#REF!</v>
      </c>
      <c r="H77" s="56" t="e">
        <f>SUMIFS(#REF!,#REF!,MWhs!H$4,#REF!,MWhs!$B77)</f>
        <v>#REF!</v>
      </c>
      <c r="I77" s="56" t="e">
        <f>SUMIFS(#REF!,#REF!,MWhs!I$4,#REF!,MWhs!$B77)</f>
        <v>#REF!</v>
      </c>
      <c r="J77" s="56" t="e">
        <f>SUMIFS(#REF!,#REF!,MWhs!J$4,#REF!,MWhs!$B77)</f>
        <v>#REF!</v>
      </c>
      <c r="K77" s="56" t="e">
        <f>SUMIFS(#REF!,#REF!,MWhs!K$4,#REF!,MWhs!$B77)</f>
        <v>#REF!</v>
      </c>
      <c r="L77" s="56" t="e">
        <f>SUMIFS(#REF!,#REF!,MWhs!L$4,#REF!,MWhs!$B77)</f>
        <v>#REF!</v>
      </c>
      <c r="M77" s="56" t="e">
        <f>SUMIFS(#REF!,#REF!,MWhs!M$4,#REF!,MWhs!$B77)</f>
        <v>#REF!</v>
      </c>
      <c r="N77" s="56" t="e">
        <f>SUMIFS(#REF!,#REF!,MWhs!N$4,#REF!,MWhs!$B77)</f>
        <v>#REF!</v>
      </c>
      <c r="O77" s="56" t="e">
        <f>SUMIFS(#REF!,#REF!,MWhs!O$4,#REF!,MWhs!$B77)</f>
        <v>#REF!</v>
      </c>
      <c r="P77" s="56" t="e">
        <f>SUMIFS(#REF!,#REF!,MWhs!P$4,#REF!,MWhs!$B77)</f>
        <v>#REF!</v>
      </c>
      <c r="Q77" s="56" t="e">
        <f>SUMIFS(#REF!,#REF!,MWhs!Q$4,#REF!,MWhs!$B77)</f>
        <v>#REF!</v>
      </c>
      <c r="R77" s="56" t="e">
        <f>SUMIFS(#REF!,#REF!,MWhs!R$4,#REF!,MWhs!$B77)</f>
        <v>#REF!</v>
      </c>
      <c r="S77" s="56" t="e">
        <f>SUMIFS(#REF!,#REF!,MWhs!S$4,#REF!,MWhs!$B77)</f>
        <v>#REF!</v>
      </c>
      <c r="T77" s="56" t="e">
        <f>SUMIFS(#REF!,#REF!,MWhs!T$4,#REF!,MWhs!$B77)</f>
        <v>#REF!</v>
      </c>
      <c r="U77" s="56" t="e">
        <f>SUMIFS(#REF!,#REF!,MWhs!U$4,#REF!,MWhs!$B77)</f>
        <v>#REF!</v>
      </c>
      <c r="V77" s="56" t="e">
        <f>SUMIFS(#REF!,#REF!,MWhs!V$4,#REF!,MWhs!$B77)</f>
        <v>#REF!</v>
      </c>
      <c r="W77" s="56" t="e">
        <f>SUMIFS(#REF!,#REF!,MWhs!W$4,#REF!,MWhs!$B77)</f>
        <v>#REF!</v>
      </c>
      <c r="X77" s="56" t="e">
        <f>SUMIFS(#REF!,#REF!,MWhs!X$4,#REF!,MWhs!$B77)</f>
        <v>#REF!</v>
      </c>
      <c r="Y77" s="56" t="e">
        <f>SUMIFS(#REF!,#REF!,MWhs!Y$4,#REF!,MWhs!$B77)</f>
        <v>#REF!</v>
      </c>
      <c r="Z77" s="56" t="e">
        <f>SUMIFS(#REF!,#REF!,MWhs!Z$4,#REF!,MWhs!$B77)</f>
        <v>#REF!</v>
      </c>
      <c r="AA77" s="56" t="e">
        <f>SUMIFS(#REF!,#REF!,MWhs!AA$4,#REF!,MWhs!$B77)</f>
        <v>#REF!</v>
      </c>
      <c r="AB77" s="56" t="e">
        <f>SUMIFS(#REF!,#REF!,MWhs!AB$4,#REF!,MWhs!$B77)</f>
        <v>#REF!</v>
      </c>
      <c r="AC77" s="56" t="e">
        <f>SUMIFS(#REF!,#REF!,MWhs!AC$4,#REF!,MWhs!$B77)</f>
        <v>#REF!</v>
      </c>
      <c r="AD77" s="3" t="e">
        <f t="shared" si="3"/>
        <v>#REF!</v>
      </c>
    </row>
    <row r="78" spans="3:30" x14ac:dyDescent="0.35">
      <c r="C78" s="56" t="e">
        <f>SUMIFS(#REF!,#REF!,MWhs!C$4,#REF!,MWhs!$B78)</f>
        <v>#REF!</v>
      </c>
      <c r="D78" s="56" t="e">
        <f>SUMIFS(#REF!,#REF!,MWhs!D$4,#REF!,MWhs!$B78)</f>
        <v>#REF!</v>
      </c>
      <c r="E78" s="56" t="e">
        <f>SUMIFS(#REF!,#REF!,MWhs!E$4,#REF!,MWhs!$B78)</f>
        <v>#REF!</v>
      </c>
      <c r="F78" s="56" t="e">
        <f>SUMIFS(#REF!,#REF!,MWhs!F$4,#REF!,MWhs!$B78)</f>
        <v>#REF!</v>
      </c>
      <c r="G78" s="56" t="e">
        <f>SUMIFS(#REF!,#REF!,MWhs!G$4,#REF!,MWhs!$B78)</f>
        <v>#REF!</v>
      </c>
      <c r="H78" s="56" t="e">
        <f>SUMIFS(#REF!,#REF!,MWhs!H$4,#REF!,MWhs!$B78)</f>
        <v>#REF!</v>
      </c>
      <c r="I78" s="56" t="e">
        <f>SUMIFS(#REF!,#REF!,MWhs!I$4,#REF!,MWhs!$B78)</f>
        <v>#REF!</v>
      </c>
      <c r="J78" s="56" t="e">
        <f>SUMIFS(#REF!,#REF!,MWhs!J$4,#REF!,MWhs!$B78)</f>
        <v>#REF!</v>
      </c>
      <c r="K78" s="56" t="e">
        <f>SUMIFS(#REF!,#REF!,MWhs!K$4,#REF!,MWhs!$B78)</f>
        <v>#REF!</v>
      </c>
      <c r="L78" s="56" t="e">
        <f>SUMIFS(#REF!,#REF!,MWhs!L$4,#REF!,MWhs!$B78)</f>
        <v>#REF!</v>
      </c>
      <c r="M78" s="56" t="e">
        <f>SUMIFS(#REF!,#REF!,MWhs!M$4,#REF!,MWhs!$B78)</f>
        <v>#REF!</v>
      </c>
      <c r="N78" s="56" t="e">
        <f>SUMIFS(#REF!,#REF!,MWhs!N$4,#REF!,MWhs!$B78)</f>
        <v>#REF!</v>
      </c>
      <c r="O78" s="56" t="e">
        <f>SUMIFS(#REF!,#REF!,MWhs!O$4,#REF!,MWhs!$B78)</f>
        <v>#REF!</v>
      </c>
      <c r="P78" s="56" t="e">
        <f>SUMIFS(#REF!,#REF!,MWhs!P$4,#REF!,MWhs!$B78)</f>
        <v>#REF!</v>
      </c>
      <c r="Q78" s="56" t="e">
        <f>SUMIFS(#REF!,#REF!,MWhs!Q$4,#REF!,MWhs!$B78)</f>
        <v>#REF!</v>
      </c>
      <c r="R78" s="56" t="e">
        <f>SUMIFS(#REF!,#REF!,MWhs!R$4,#REF!,MWhs!$B78)</f>
        <v>#REF!</v>
      </c>
      <c r="S78" s="56" t="e">
        <f>SUMIFS(#REF!,#REF!,MWhs!S$4,#REF!,MWhs!$B78)</f>
        <v>#REF!</v>
      </c>
      <c r="T78" s="56" t="e">
        <f>SUMIFS(#REF!,#REF!,MWhs!T$4,#REF!,MWhs!$B78)</f>
        <v>#REF!</v>
      </c>
      <c r="U78" s="56" t="e">
        <f>SUMIFS(#REF!,#REF!,MWhs!U$4,#REF!,MWhs!$B78)</f>
        <v>#REF!</v>
      </c>
      <c r="V78" s="56" t="e">
        <f>SUMIFS(#REF!,#REF!,MWhs!V$4,#REF!,MWhs!$B78)</f>
        <v>#REF!</v>
      </c>
      <c r="W78" s="56" t="e">
        <f>SUMIFS(#REF!,#REF!,MWhs!W$4,#REF!,MWhs!$B78)</f>
        <v>#REF!</v>
      </c>
      <c r="X78" s="56" t="e">
        <f>SUMIFS(#REF!,#REF!,MWhs!X$4,#REF!,MWhs!$B78)</f>
        <v>#REF!</v>
      </c>
      <c r="Y78" s="56" t="e">
        <f>SUMIFS(#REF!,#REF!,MWhs!Y$4,#REF!,MWhs!$B78)</f>
        <v>#REF!</v>
      </c>
      <c r="Z78" s="56" t="e">
        <f>SUMIFS(#REF!,#REF!,MWhs!Z$4,#REF!,MWhs!$B78)</f>
        <v>#REF!</v>
      </c>
      <c r="AA78" s="56" t="e">
        <f>SUMIFS(#REF!,#REF!,MWhs!AA$4,#REF!,MWhs!$B78)</f>
        <v>#REF!</v>
      </c>
      <c r="AB78" s="56" t="e">
        <f>SUMIFS(#REF!,#REF!,MWhs!AB$4,#REF!,MWhs!$B78)</f>
        <v>#REF!</v>
      </c>
      <c r="AC78" s="56" t="e">
        <f>SUMIFS(#REF!,#REF!,MWhs!AC$4,#REF!,MWhs!$B78)</f>
        <v>#REF!</v>
      </c>
      <c r="AD78" s="3" t="e">
        <f t="shared" si="3"/>
        <v>#REF!</v>
      </c>
    </row>
    <row r="79" spans="3:30" x14ac:dyDescent="0.35">
      <c r="C79" s="56" t="e">
        <f>SUMIFS(#REF!,#REF!,MWhs!C$4,#REF!,MWhs!$B79)</f>
        <v>#REF!</v>
      </c>
      <c r="D79" s="56" t="e">
        <f>SUMIFS(#REF!,#REF!,MWhs!D$4,#REF!,MWhs!$B79)</f>
        <v>#REF!</v>
      </c>
      <c r="E79" s="56" t="e">
        <f>SUMIFS(#REF!,#REF!,MWhs!E$4,#REF!,MWhs!$B79)</f>
        <v>#REF!</v>
      </c>
      <c r="F79" s="56" t="e">
        <f>SUMIFS(#REF!,#REF!,MWhs!F$4,#REF!,MWhs!$B79)</f>
        <v>#REF!</v>
      </c>
      <c r="G79" s="56" t="e">
        <f>SUMIFS(#REF!,#REF!,MWhs!G$4,#REF!,MWhs!$B79)</f>
        <v>#REF!</v>
      </c>
      <c r="H79" s="56" t="e">
        <f>SUMIFS(#REF!,#REF!,MWhs!H$4,#REF!,MWhs!$B79)</f>
        <v>#REF!</v>
      </c>
      <c r="I79" s="56" t="e">
        <f>SUMIFS(#REF!,#REF!,MWhs!I$4,#REF!,MWhs!$B79)</f>
        <v>#REF!</v>
      </c>
      <c r="J79" s="56" t="e">
        <f>SUMIFS(#REF!,#REF!,MWhs!J$4,#REF!,MWhs!$B79)</f>
        <v>#REF!</v>
      </c>
      <c r="K79" s="56" t="e">
        <f>SUMIFS(#REF!,#REF!,MWhs!K$4,#REF!,MWhs!$B79)</f>
        <v>#REF!</v>
      </c>
      <c r="L79" s="56" t="e">
        <f>SUMIFS(#REF!,#REF!,MWhs!L$4,#REF!,MWhs!$B79)</f>
        <v>#REF!</v>
      </c>
      <c r="M79" s="56" t="e">
        <f>SUMIFS(#REF!,#REF!,MWhs!M$4,#REF!,MWhs!$B79)</f>
        <v>#REF!</v>
      </c>
      <c r="N79" s="56" t="e">
        <f>SUMIFS(#REF!,#REF!,MWhs!N$4,#REF!,MWhs!$B79)</f>
        <v>#REF!</v>
      </c>
      <c r="O79" s="56" t="e">
        <f>SUMIFS(#REF!,#REF!,MWhs!O$4,#REF!,MWhs!$B79)</f>
        <v>#REF!</v>
      </c>
      <c r="P79" s="56" t="e">
        <f>SUMIFS(#REF!,#REF!,MWhs!P$4,#REF!,MWhs!$B79)</f>
        <v>#REF!</v>
      </c>
      <c r="Q79" s="56" t="e">
        <f>SUMIFS(#REF!,#REF!,MWhs!Q$4,#REF!,MWhs!$B79)</f>
        <v>#REF!</v>
      </c>
      <c r="R79" s="56" t="e">
        <f>SUMIFS(#REF!,#REF!,MWhs!R$4,#REF!,MWhs!$B79)</f>
        <v>#REF!</v>
      </c>
      <c r="S79" s="56" t="e">
        <f>SUMIFS(#REF!,#REF!,MWhs!S$4,#REF!,MWhs!$B79)</f>
        <v>#REF!</v>
      </c>
      <c r="T79" s="56" t="e">
        <f>SUMIFS(#REF!,#REF!,MWhs!T$4,#REF!,MWhs!$B79)</f>
        <v>#REF!</v>
      </c>
      <c r="U79" s="56" t="e">
        <f>SUMIFS(#REF!,#REF!,MWhs!U$4,#REF!,MWhs!$B79)</f>
        <v>#REF!</v>
      </c>
      <c r="V79" s="56" t="e">
        <f>SUMIFS(#REF!,#REF!,MWhs!V$4,#REF!,MWhs!$B79)</f>
        <v>#REF!</v>
      </c>
      <c r="W79" s="56" t="e">
        <f>SUMIFS(#REF!,#REF!,MWhs!W$4,#REF!,MWhs!$B79)</f>
        <v>#REF!</v>
      </c>
      <c r="X79" s="56" t="e">
        <f>SUMIFS(#REF!,#REF!,MWhs!X$4,#REF!,MWhs!$B79)</f>
        <v>#REF!</v>
      </c>
      <c r="Y79" s="56" t="e">
        <f>SUMIFS(#REF!,#REF!,MWhs!Y$4,#REF!,MWhs!$B79)</f>
        <v>#REF!</v>
      </c>
      <c r="Z79" s="56" t="e">
        <f>SUMIFS(#REF!,#REF!,MWhs!Z$4,#REF!,MWhs!$B79)</f>
        <v>#REF!</v>
      </c>
      <c r="AA79" s="56" t="e">
        <f>SUMIFS(#REF!,#REF!,MWhs!AA$4,#REF!,MWhs!$B79)</f>
        <v>#REF!</v>
      </c>
      <c r="AB79" s="56" t="e">
        <f>SUMIFS(#REF!,#REF!,MWhs!AB$4,#REF!,MWhs!$B79)</f>
        <v>#REF!</v>
      </c>
      <c r="AC79" s="56" t="e">
        <f>SUMIFS(#REF!,#REF!,MWhs!AC$4,#REF!,MWhs!$B79)</f>
        <v>#REF!</v>
      </c>
      <c r="AD79" s="3" t="e">
        <f t="shared" si="3"/>
        <v>#REF!</v>
      </c>
    </row>
    <row r="80" spans="3:30" x14ac:dyDescent="0.35">
      <c r="C80" s="56" t="e">
        <f>SUMIFS(#REF!,#REF!,MWhs!C$4,#REF!,MWhs!$B80)</f>
        <v>#REF!</v>
      </c>
      <c r="D80" s="56" t="e">
        <f>SUMIFS(#REF!,#REF!,MWhs!D$4,#REF!,MWhs!$B80)</f>
        <v>#REF!</v>
      </c>
      <c r="E80" s="56" t="e">
        <f>SUMIFS(#REF!,#REF!,MWhs!E$4,#REF!,MWhs!$B80)</f>
        <v>#REF!</v>
      </c>
      <c r="F80" s="56" t="e">
        <f>SUMIFS(#REF!,#REF!,MWhs!F$4,#REF!,MWhs!$B80)</f>
        <v>#REF!</v>
      </c>
      <c r="G80" s="56" t="e">
        <f>SUMIFS(#REF!,#REF!,MWhs!G$4,#REF!,MWhs!$B80)</f>
        <v>#REF!</v>
      </c>
      <c r="H80" s="56" t="e">
        <f>SUMIFS(#REF!,#REF!,MWhs!H$4,#REF!,MWhs!$B80)</f>
        <v>#REF!</v>
      </c>
      <c r="I80" s="56" t="e">
        <f>SUMIFS(#REF!,#REF!,MWhs!I$4,#REF!,MWhs!$B80)</f>
        <v>#REF!</v>
      </c>
      <c r="J80" s="56" t="e">
        <f>SUMIFS(#REF!,#REF!,MWhs!J$4,#REF!,MWhs!$B80)</f>
        <v>#REF!</v>
      </c>
      <c r="K80" s="56" t="e">
        <f>SUMIFS(#REF!,#REF!,MWhs!K$4,#REF!,MWhs!$B80)</f>
        <v>#REF!</v>
      </c>
      <c r="L80" s="56" t="e">
        <f>SUMIFS(#REF!,#REF!,MWhs!L$4,#REF!,MWhs!$B80)</f>
        <v>#REF!</v>
      </c>
      <c r="M80" s="56" t="e">
        <f>SUMIFS(#REF!,#REF!,MWhs!M$4,#REF!,MWhs!$B80)</f>
        <v>#REF!</v>
      </c>
      <c r="N80" s="56" t="e">
        <f>SUMIFS(#REF!,#REF!,MWhs!N$4,#REF!,MWhs!$B80)</f>
        <v>#REF!</v>
      </c>
      <c r="O80" s="56" t="e">
        <f>SUMIFS(#REF!,#REF!,MWhs!O$4,#REF!,MWhs!$B80)</f>
        <v>#REF!</v>
      </c>
      <c r="P80" s="56" t="e">
        <f>SUMIFS(#REF!,#REF!,MWhs!P$4,#REF!,MWhs!$B80)</f>
        <v>#REF!</v>
      </c>
      <c r="Q80" s="56" t="e">
        <f>SUMIFS(#REF!,#REF!,MWhs!Q$4,#REF!,MWhs!$B80)</f>
        <v>#REF!</v>
      </c>
      <c r="R80" s="56" t="e">
        <f>SUMIFS(#REF!,#REF!,MWhs!R$4,#REF!,MWhs!$B80)</f>
        <v>#REF!</v>
      </c>
      <c r="S80" s="56" t="e">
        <f>SUMIFS(#REF!,#REF!,MWhs!S$4,#REF!,MWhs!$B80)</f>
        <v>#REF!</v>
      </c>
      <c r="T80" s="56" t="e">
        <f>SUMIFS(#REF!,#REF!,MWhs!T$4,#REF!,MWhs!$B80)</f>
        <v>#REF!</v>
      </c>
      <c r="U80" s="56" t="e">
        <f>SUMIFS(#REF!,#REF!,MWhs!U$4,#REF!,MWhs!$B80)</f>
        <v>#REF!</v>
      </c>
      <c r="V80" s="56" t="e">
        <f>SUMIFS(#REF!,#REF!,MWhs!V$4,#REF!,MWhs!$B80)</f>
        <v>#REF!</v>
      </c>
      <c r="W80" s="56" t="e">
        <f>SUMIFS(#REF!,#REF!,MWhs!W$4,#REF!,MWhs!$B80)</f>
        <v>#REF!</v>
      </c>
      <c r="X80" s="56" t="e">
        <f>SUMIFS(#REF!,#REF!,MWhs!X$4,#REF!,MWhs!$B80)</f>
        <v>#REF!</v>
      </c>
      <c r="Y80" s="56" t="e">
        <f>SUMIFS(#REF!,#REF!,MWhs!Y$4,#REF!,MWhs!$B80)</f>
        <v>#REF!</v>
      </c>
      <c r="Z80" s="56" t="e">
        <f>SUMIFS(#REF!,#REF!,MWhs!Z$4,#REF!,MWhs!$B80)</f>
        <v>#REF!</v>
      </c>
      <c r="AA80" s="56" t="e">
        <f>SUMIFS(#REF!,#REF!,MWhs!AA$4,#REF!,MWhs!$B80)</f>
        <v>#REF!</v>
      </c>
      <c r="AB80" s="56" t="e">
        <f>SUMIFS(#REF!,#REF!,MWhs!AB$4,#REF!,MWhs!$B80)</f>
        <v>#REF!</v>
      </c>
      <c r="AC80" s="56" t="e">
        <f>SUMIFS(#REF!,#REF!,MWhs!AC$4,#REF!,MWhs!$B80)</f>
        <v>#REF!</v>
      </c>
      <c r="AD80" s="3" t="e">
        <f t="shared" si="3"/>
        <v>#REF!</v>
      </c>
    </row>
    <row r="81" spans="3:30" x14ac:dyDescent="0.35">
      <c r="C81" s="56" t="e">
        <f>SUMIFS(#REF!,#REF!,MWhs!C$4,#REF!,MWhs!$B81)</f>
        <v>#REF!</v>
      </c>
      <c r="D81" s="56" t="e">
        <f>SUMIFS(#REF!,#REF!,MWhs!D$4,#REF!,MWhs!$B81)</f>
        <v>#REF!</v>
      </c>
      <c r="E81" s="56" t="e">
        <f>SUMIFS(#REF!,#REF!,MWhs!E$4,#REF!,MWhs!$B81)</f>
        <v>#REF!</v>
      </c>
      <c r="F81" s="56" t="e">
        <f>SUMIFS(#REF!,#REF!,MWhs!F$4,#REF!,MWhs!$B81)</f>
        <v>#REF!</v>
      </c>
      <c r="G81" s="56" t="e">
        <f>SUMIFS(#REF!,#REF!,MWhs!G$4,#REF!,MWhs!$B81)</f>
        <v>#REF!</v>
      </c>
      <c r="H81" s="56" t="e">
        <f>SUMIFS(#REF!,#REF!,MWhs!H$4,#REF!,MWhs!$B81)</f>
        <v>#REF!</v>
      </c>
      <c r="I81" s="56" t="e">
        <f>SUMIFS(#REF!,#REF!,MWhs!I$4,#REF!,MWhs!$B81)</f>
        <v>#REF!</v>
      </c>
      <c r="J81" s="56" t="e">
        <f>SUMIFS(#REF!,#REF!,MWhs!J$4,#REF!,MWhs!$B81)</f>
        <v>#REF!</v>
      </c>
      <c r="K81" s="56" t="e">
        <f>SUMIFS(#REF!,#REF!,MWhs!K$4,#REF!,MWhs!$B81)</f>
        <v>#REF!</v>
      </c>
      <c r="L81" s="56" t="e">
        <f>SUMIFS(#REF!,#REF!,MWhs!L$4,#REF!,MWhs!$B81)</f>
        <v>#REF!</v>
      </c>
      <c r="M81" s="56" t="e">
        <f>SUMIFS(#REF!,#REF!,MWhs!M$4,#REF!,MWhs!$B81)</f>
        <v>#REF!</v>
      </c>
      <c r="N81" s="56" t="e">
        <f>SUMIFS(#REF!,#REF!,MWhs!N$4,#REF!,MWhs!$B81)</f>
        <v>#REF!</v>
      </c>
      <c r="O81" s="56" t="e">
        <f>SUMIFS(#REF!,#REF!,MWhs!O$4,#REF!,MWhs!$B81)</f>
        <v>#REF!</v>
      </c>
      <c r="P81" s="56" t="e">
        <f>SUMIFS(#REF!,#REF!,MWhs!P$4,#REF!,MWhs!$B81)</f>
        <v>#REF!</v>
      </c>
      <c r="Q81" s="56" t="e">
        <f>SUMIFS(#REF!,#REF!,MWhs!Q$4,#REF!,MWhs!$B81)</f>
        <v>#REF!</v>
      </c>
      <c r="R81" s="56" t="e">
        <f>SUMIFS(#REF!,#REF!,MWhs!R$4,#REF!,MWhs!$B81)</f>
        <v>#REF!</v>
      </c>
      <c r="S81" s="56" t="e">
        <f>SUMIFS(#REF!,#REF!,MWhs!S$4,#REF!,MWhs!$B81)</f>
        <v>#REF!</v>
      </c>
      <c r="T81" s="56" t="e">
        <f>SUMIFS(#REF!,#REF!,MWhs!T$4,#REF!,MWhs!$B81)</f>
        <v>#REF!</v>
      </c>
      <c r="U81" s="56" t="e">
        <f>SUMIFS(#REF!,#REF!,MWhs!U$4,#REF!,MWhs!$B81)</f>
        <v>#REF!</v>
      </c>
      <c r="V81" s="56" t="e">
        <f>SUMIFS(#REF!,#REF!,MWhs!V$4,#REF!,MWhs!$B81)</f>
        <v>#REF!</v>
      </c>
      <c r="W81" s="56" t="e">
        <f>SUMIFS(#REF!,#REF!,MWhs!W$4,#REF!,MWhs!$B81)</f>
        <v>#REF!</v>
      </c>
      <c r="X81" s="56" t="e">
        <f>SUMIFS(#REF!,#REF!,MWhs!X$4,#REF!,MWhs!$B81)</f>
        <v>#REF!</v>
      </c>
      <c r="Y81" s="56" t="e">
        <f>SUMIFS(#REF!,#REF!,MWhs!Y$4,#REF!,MWhs!$B81)</f>
        <v>#REF!</v>
      </c>
      <c r="Z81" s="56" t="e">
        <f>SUMIFS(#REF!,#REF!,MWhs!Z$4,#REF!,MWhs!$B81)</f>
        <v>#REF!</v>
      </c>
      <c r="AA81" s="56" t="e">
        <f>SUMIFS(#REF!,#REF!,MWhs!AA$4,#REF!,MWhs!$B81)</f>
        <v>#REF!</v>
      </c>
      <c r="AB81" s="56" t="e">
        <f>SUMIFS(#REF!,#REF!,MWhs!AB$4,#REF!,MWhs!$B81)</f>
        <v>#REF!</v>
      </c>
      <c r="AC81" s="56" t="e">
        <f>SUMIFS(#REF!,#REF!,MWhs!AC$4,#REF!,MWhs!$B81)</f>
        <v>#REF!</v>
      </c>
      <c r="AD81" s="3" t="e">
        <f t="shared" si="3"/>
        <v>#REF!</v>
      </c>
    </row>
    <row r="82" spans="3:30" x14ac:dyDescent="0.35">
      <c r="C82" s="56" t="e">
        <f>SUMIFS(#REF!,#REF!,MWhs!C$4,#REF!,MWhs!$B82)</f>
        <v>#REF!</v>
      </c>
      <c r="D82" s="56" t="e">
        <f>SUMIFS(#REF!,#REF!,MWhs!D$4,#REF!,MWhs!$B82)</f>
        <v>#REF!</v>
      </c>
      <c r="E82" s="56" t="e">
        <f>SUMIFS(#REF!,#REF!,MWhs!E$4,#REF!,MWhs!$B82)</f>
        <v>#REF!</v>
      </c>
      <c r="F82" s="56" t="e">
        <f>SUMIFS(#REF!,#REF!,MWhs!F$4,#REF!,MWhs!$B82)</f>
        <v>#REF!</v>
      </c>
      <c r="G82" s="56" t="e">
        <f>SUMIFS(#REF!,#REF!,MWhs!G$4,#REF!,MWhs!$B82)</f>
        <v>#REF!</v>
      </c>
      <c r="H82" s="56" t="e">
        <f>SUMIFS(#REF!,#REF!,MWhs!H$4,#REF!,MWhs!$B82)</f>
        <v>#REF!</v>
      </c>
      <c r="I82" s="56" t="e">
        <f>SUMIFS(#REF!,#REF!,MWhs!I$4,#REF!,MWhs!$B82)</f>
        <v>#REF!</v>
      </c>
      <c r="J82" s="56" t="e">
        <f>SUMIFS(#REF!,#REF!,MWhs!J$4,#REF!,MWhs!$B82)</f>
        <v>#REF!</v>
      </c>
      <c r="K82" s="56" t="e">
        <f>SUMIFS(#REF!,#REF!,MWhs!K$4,#REF!,MWhs!$B82)</f>
        <v>#REF!</v>
      </c>
      <c r="L82" s="56" t="e">
        <f>SUMIFS(#REF!,#REF!,MWhs!L$4,#REF!,MWhs!$B82)</f>
        <v>#REF!</v>
      </c>
      <c r="M82" s="56" t="e">
        <f>SUMIFS(#REF!,#REF!,MWhs!M$4,#REF!,MWhs!$B82)</f>
        <v>#REF!</v>
      </c>
      <c r="N82" s="56" t="e">
        <f>SUMIFS(#REF!,#REF!,MWhs!N$4,#REF!,MWhs!$B82)</f>
        <v>#REF!</v>
      </c>
      <c r="O82" s="56" t="e">
        <f>SUMIFS(#REF!,#REF!,MWhs!O$4,#REF!,MWhs!$B82)</f>
        <v>#REF!</v>
      </c>
      <c r="P82" s="56" t="e">
        <f>SUMIFS(#REF!,#REF!,MWhs!P$4,#REF!,MWhs!$B82)</f>
        <v>#REF!</v>
      </c>
      <c r="Q82" s="56" t="e">
        <f>SUMIFS(#REF!,#REF!,MWhs!Q$4,#REF!,MWhs!$B82)</f>
        <v>#REF!</v>
      </c>
      <c r="R82" s="56" t="e">
        <f>SUMIFS(#REF!,#REF!,MWhs!R$4,#REF!,MWhs!$B82)</f>
        <v>#REF!</v>
      </c>
      <c r="S82" s="56" t="e">
        <f>SUMIFS(#REF!,#REF!,MWhs!S$4,#REF!,MWhs!$B82)</f>
        <v>#REF!</v>
      </c>
      <c r="T82" s="56" t="e">
        <f>SUMIFS(#REF!,#REF!,MWhs!T$4,#REF!,MWhs!$B82)</f>
        <v>#REF!</v>
      </c>
      <c r="U82" s="56" t="e">
        <f>SUMIFS(#REF!,#REF!,MWhs!U$4,#REF!,MWhs!$B82)</f>
        <v>#REF!</v>
      </c>
      <c r="V82" s="56" t="e">
        <f>SUMIFS(#REF!,#REF!,MWhs!V$4,#REF!,MWhs!$B82)</f>
        <v>#REF!</v>
      </c>
      <c r="W82" s="56" t="e">
        <f>SUMIFS(#REF!,#REF!,MWhs!W$4,#REF!,MWhs!$B82)</f>
        <v>#REF!</v>
      </c>
      <c r="X82" s="56" t="e">
        <f>SUMIFS(#REF!,#REF!,MWhs!X$4,#REF!,MWhs!$B82)</f>
        <v>#REF!</v>
      </c>
      <c r="Y82" s="56" t="e">
        <f>SUMIFS(#REF!,#REF!,MWhs!Y$4,#REF!,MWhs!$B82)</f>
        <v>#REF!</v>
      </c>
      <c r="Z82" s="56" t="e">
        <f>SUMIFS(#REF!,#REF!,MWhs!Z$4,#REF!,MWhs!$B82)</f>
        <v>#REF!</v>
      </c>
      <c r="AA82" s="56" t="e">
        <f>SUMIFS(#REF!,#REF!,MWhs!AA$4,#REF!,MWhs!$B82)</f>
        <v>#REF!</v>
      </c>
      <c r="AB82" s="56" t="e">
        <f>SUMIFS(#REF!,#REF!,MWhs!AB$4,#REF!,MWhs!$B82)</f>
        <v>#REF!</v>
      </c>
      <c r="AC82" s="56" t="e">
        <f>SUMIFS(#REF!,#REF!,MWhs!AC$4,#REF!,MWhs!$B82)</f>
        <v>#REF!</v>
      </c>
      <c r="AD82" s="3" t="e">
        <f t="shared" si="3"/>
        <v>#REF!</v>
      </c>
    </row>
    <row r="83" spans="3:30" hidden="1" x14ac:dyDescent="0.35">
      <c r="C83" s="56" t="e">
        <f>SUMIFS(#REF!,#REF!,MWhs!C$4,#REF!,MWhs!$B83)</f>
        <v>#REF!</v>
      </c>
      <c r="D83" s="56" t="e">
        <f>SUMIFS(#REF!,#REF!,MWhs!D$4,#REF!,MWhs!$B83)</f>
        <v>#REF!</v>
      </c>
      <c r="E83" s="56" t="e">
        <f>SUMIFS(#REF!,#REF!,MWhs!E$4,#REF!,MWhs!$B83)</f>
        <v>#REF!</v>
      </c>
      <c r="F83" s="56" t="e">
        <f>SUMIFS(#REF!,#REF!,MWhs!F$4,#REF!,MWhs!$B83)</f>
        <v>#REF!</v>
      </c>
      <c r="G83" s="56" t="e">
        <f>SUMIFS(#REF!,#REF!,MWhs!G$4,#REF!,MWhs!$B83)</f>
        <v>#REF!</v>
      </c>
      <c r="H83" s="56" t="e">
        <f>SUMIFS(#REF!,#REF!,MWhs!H$4,#REF!,MWhs!$B83)</f>
        <v>#REF!</v>
      </c>
      <c r="I83" s="56" t="e">
        <f>SUMIFS(#REF!,#REF!,MWhs!I$4,#REF!,MWhs!$B83)</f>
        <v>#REF!</v>
      </c>
      <c r="J83" s="56" t="e">
        <f>SUMIFS(#REF!,#REF!,MWhs!J$4,#REF!,MWhs!$B83)</f>
        <v>#REF!</v>
      </c>
      <c r="K83" s="56" t="e">
        <f>SUMIFS(#REF!,#REF!,MWhs!K$4,#REF!,MWhs!$B83)</f>
        <v>#REF!</v>
      </c>
      <c r="L83" s="56" t="e">
        <f>SUMIFS(#REF!,#REF!,MWhs!L$4,#REF!,MWhs!$B83)</f>
        <v>#REF!</v>
      </c>
      <c r="M83" s="56" t="e">
        <f>SUMIFS(#REF!,#REF!,MWhs!M$4,#REF!,MWhs!$B83)</f>
        <v>#REF!</v>
      </c>
      <c r="N83" s="56" t="e">
        <f>SUMIFS(#REF!,#REF!,MWhs!N$4,#REF!,MWhs!$B83)</f>
        <v>#REF!</v>
      </c>
      <c r="O83" s="56" t="e">
        <f>SUMIFS(#REF!,#REF!,MWhs!O$4,#REF!,MWhs!$B83)</f>
        <v>#REF!</v>
      </c>
      <c r="P83" s="56" t="e">
        <f>SUMIFS(#REF!,#REF!,MWhs!P$4,#REF!,MWhs!$B83)</f>
        <v>#REF!</v>
      </c>
      <c r="Q83" s="56" t="e">
        <f>SUMIFS(#REF!,#REF!,MWhs!Q$4,#REF!,MWhs!$B83)</f>
        <v>#REF!</v>
      </c>
      <c r="R83" s="56" t="e">
        <f>SUMIFS(#REF!,#REF!,MWhs!R$4,#REF!,MWhs!$B83)</f>
        <v>#REF!</v>
      </c>
      <c r="S83" s="56" t="e">
        <f>SUMIFS(#REF!,#REF!,MWhs!S$4,#REF!,MWhs!$B83)</f>
        <v>#REF!</v>
      </c>
      <c r="T83" s="56" t="e">
        <f>SUMIFS(#REF!,#REF!,MWhs!T$4,#REF!,MWhs!$B83)</f>
        <v>#REF!</v>
      </c>
      <c r="U83" s="56" t="e">
        <f>SUMIFS(#REF!,#REF!,MWhs!U$4,#REF!,MWhs!$B83)</f>
        <v>#REF!</v>
      </c>
      <c r="V83" s="56" t="e">
        <f>SUMIFS(#REF!,#REF!,MWhs!V$4,#REF!,MWhs!$B83)</f>
        <v>#REF!</v>
      </c>
      <c r="W83" s="56" t="e">
        <f>SUMIFS(#REF!,#REF!,MWhs!W$4,#REF!,MWhs!$B83)</f>
        <v>#REF!</v>
      </c>
      <c r="X83" s="56" t="e">
        <f>SUMIFS(#REF!,#REF!,MWhs!X$4,#REF!,MWhs!$B83)</f>
        <v>#REF!</v>
      </c>
      <c r="Y83" s="56" t="e">
        <f>SUMIFS(#REF!,#REF!,MWhs!Y$4,#REF!,MWhs!$B83)</f>
        <v>#REF!</v>
      </c>
      <c r="Z83" s="56" t="e">
        <f>SUMIFS(#REF!,#REF!,MWhs!Z$4,#REF!,MWhs!$B83)</f>
        <v>#REF!</v>
      </c>
      <c r="AA83" s="56" t="e">
        <f>SUMIFS(#REF!,#REF!,MWhs!AA$4,#REF!,MWhs!$B83)</f>
        <v>#REF!</v>
      </c>
      <c r="AB83" s="56" t="e">
        <f>SUMIFS(#REF!,#REF!,MWhs!AB$4,#REF!,MWhs!$B83)</f>
        <v>#REF!</v>
      </c>
      <c r="AC83" s="56" t="e">
        <f>SUMIFS(#REF!,#REF!,MWhs!AC$4,#REF!,MWhs!$B83)</f>
        <v>#REF!</v>
      </c>
      <c r="AD83" s="3" t="e">
        <f t="shared" si="3"/>
        <v>#REF!</v>
      </c>
    </row>
    <row r="84" spans="3:30" x14ac:dyDescent="0.35">
      <c r="C84" s="56" t="e">
        <f>SUMIFS(#REF!,#REF!,MWhs!C$4,#REF!,MWhs!$B84)</f>
        <v>#REF!</v>
      </c>
      <c r="D84" s="56" t="e">
        <f>SUMIFS(#REF!,#REF!,MWhs!D$4,#REF!,MWhs!$B84)</f>
        <v>#REF!</v>
      </c>
      <c r="E84" s="56" t="e">
        <f>SUMIFS(#REF!,#REF!,MWhs!E$4,#REF!,MWhs!$B84)</f>
        <v>#REF!</v>
      </c>
      <c r="F84" s="56" t="e">
        <f>SUMIFS(#REF!,#REF!,MWhs!F$4,#REF!,MWhs!$B84)</f>
        <v>#REF!</v>
      </c>
      <c r="G84" s="56" t="e">
        <f>SUMIFS(#REF!,#REF!,MWhs!G$4,#REF!,MWhs!$B84)</f>
        <v>#REF!</v>
      </c>
      <c r="H84" s="56" t="e">
        <f>SUMIFS(#REF!,#REF!,MWhs!H$4,#REF!,MWhs!$B84)</f>
        <v>#REF!</v>
      </c>
      <c r="I84" s="56" t="e">
        <f>SUMIFS(#REF!,#REF!,MWhs!I$4,#REF!,MWhs!$B84)</f>
        <v>#REF!</v>
      </c>
      <c r="J84" s="56" t="e">
        <f>SUMIFS(#REF!,#REF!,MWhs!J$4,#REF!,MWhs!$B84)</f>
        <v>#REF!</v>
      </c>
      <c r="K84" s="56" t="e">
        <f>SUMIFS(#REF!,#REF!,MWhs!K$4,#REF!,MWhs!$B84)</f>
        <v>#REF!</v>
      </c>
      <c r="L84" s="56" t="e">
        <f>SUMIFS(#REF!,#REF!,MWhs!L$4,#REF!,MWhs!$B84)</f>
        <v>#REF!</v>
      </c>
      <c r="M84" s="56" t="e">
        <f>SUMIFS(#REF!,#REF!,MWhs!M$4,#REF!,MWhs!$B84)</f>
        <v>#REF!</v>
      </c>
      <c r="N84" s="56" t="e">
        <f>SUMIFS(#REF!,#REF!,MWhs!N$4,#REF!,MWhs!$B84)</f>
        <v>#REF!</v>
      </c>
      <c r="O84" s="56" t="e">
        <f>SUMIFS(#REF!,#REF!,MWhs!O$4,#REF!,MWhs!$B84)</f>
        <v>#REF!</v>
      </c>
      <c r="P84" s="56" t="e">
        <f>SUMIFS(#REF!,#REF!,MWhs!P$4,#REF!,MWhs!$B84)</f>
        <v>#REF!</v>
      </c>
      <c r="Q84" s="56" t="e">
        <f>SUMIFS(#REF!,#REF!,MWhs!Q$4,#REF!,MWhs!$B84)</f>
        <v>#REF!</v>
      </c>
      <c r="R84" s="56" t="e">
        <f>SUMIFS(#REF!,#REF!,MWhs!R$4,#REF!,MWhs!$B84)</f>
        <v>#REF!</v>
      </c>
      <c r="S84" s="56" t="e">
        <f>SUMIFS(#REF!,#REF!,MWhs!S$4,#REF!,MWhs!$B84)</f>
        <v>#REF!</v>
      </c>
      <c r="T84" s="56" t="e">
        <f>SUMIFS(#REF!,#REF!,MWhs!T$4,#REF!,MWhs!$B84)</f>
        <v>#REF!</v>
      </c>
      <c r="U84" s="56" t="e">
        <f>SUMIFS(#REF!,#REF!,MWhs!U$4,#REF!,MWhs!$B84)</f>
        <v>#REF!</v>
      </c>
      <c r="V84" s="56" t="e">
        <f>SUMIFS(#REF!,#REF!,MWhs!V$4,#REF!,MWhs!$B84)</f>
        <v>#REF!</v>
      </c>
      <c r="W84" s="56" t="e">
        <f>SUMIFS(#REF!,#REF!,MWhs!W$4,#REF!,MWhs!$B84)</f>
        <v>#REF!</v>
      </c>
      <c r="X84" s="56" t="e">
        <f>SUMIFS(#REF!,#REF!,MWhs!X$4,#REF!,MWhs!$B84)</f>
        <v>#REF!</v>
      </c>
      <c r="Y84" s="56" t="e">
        <f>SUMIFS(#REF!,#REF!,MWhs!Y$4,#REF!,MWhs!$B84)</f>
        <v>#REF!</v>
      </c>
      <c r="Z84" s="56" t="e">
        <f>SUMIFS(#REF!,#REF!,MWhs!Z$4,#REF!,MWhs!$B84)</f>
        <v>#REF!</v>
      </c>
      <c r="AA84" s="56" t="e">
        <f>SUMIFS(#REF!,#REF!,MWhs!AA$4,#REF!,MWhs!$B84)</f>
        <v>#REF!</v>
      </c>
      <c r="AB84" s="56" t="e">
        <f>SUMIFS(#REF!,#REF!,MWhs!AB$4,#REF!,MWhs!$B84)</f>
        <v>#REF!</v>
      </c>
      <c r="AC84" s="56" t="e">
        <f>SUMIFS(#REF!,#REF!,MWhs!AC$4,#REF!,MWhs!$B84)</f>
        <v>#REF!</v>
      </c>
      <c r="AD84" s="3" t="e">
        <f t="shared" si="3"/>
        <v>#REF!</v>
      </c>
    </row>
    <row r="85" spans="3:30" hidden="1" x14ac:dyDescent="0.35">
      <c r="C85" s="56" t="e">
        <f>SUMIFS(#REF!,#REF!,MWhs!C$4,#REF!,MWhs!$B85)</f>
        <v>#REF!</v>
      </c>
      <c r="D85" s="56" t="e">
        <f>SUMIFS(#REF!,#REF!,MWhs!D$4,#REF!,MWhs!$B85)</f>
        <v>#REF!</v>
      </c>
      <c r="E85" s="56" t="e">
        <f>SUMIFS(#REF!,#REF!,MWhs!E$4,#REF!,MWhs!$B85)</f>
        <v>#REF!</v>
      </c>
      <c r="F85" s="56" t="e">
        <f>SUMIFS(#REF!,#REF!,MWhs!F$4,#REF!,MWhs!$B85)</f>
        <v>#REF!</v>
      </c>
      <c r="G85" s="56" t="e">
        <f>SUMIFS(#REF!,#REF!,MWhs!G$4,#REF!,MWhs!$B85)</f>
        <v>#REF!</v>
      </c>
      <c r="H85" s="56" t="e">
        <f>SUMIFS(#REF!,#REF!,MWhs!H$4,#REF!,MWhs!$B85)</f>
        <v>#REF!</v>
      </c>
      <c r="I85" s="56" t="e">
        <f>SUMIFS(#REF!,#REF!,MWhs!I$4,#REF!,MWhs!$B85)</f>
        <v>#REF!</v>
      </c>
      <c r="J85" s="56" t="e">
        <f>SUMIFS(#REF!,#REF!,MWhs!J$4,#REF!,MWhs!$B85)</f>
        <v>#REF!</v>
      </c>
      <c r="K85" s="56" t="e">
        <f>SUMIFS(#REF!,#REF!,MWhs!K$4,#REF!,MWhs!$B85)</f>
        <v>#REF!</v>
      </c>
      <c r="L85" s="56" t="e">
        <f>SUMIFS(#REF!,#REF!,MWhs!L$4,#REF!,MWhs!$B85)</f>
        <v>#REF!</v>
      </c>
      <c r="M85" s="56" t="e">
        <f>SUMIFS(#REF!,#REF!,MWhs!M$4,#REF!,MWhs!$B85)</f>
        <v>#REF!</v>
      </c>
      <c r="N85" s="56" t="e">
        <f>SUMIFS(#REF!,#REF!,MWhs!N$4,#REF!,MWhs!$B85)</f>
        <v>#REF!</v>
      </c>
      <c r="O85" s="56" t="e">
        <f>SUMIFS(#REF!,#REF!,MWhs!O$4,#REF!,MWhs!$B85)</f>
        <v>#REF!</v>
      </c>
      <c r="P85" s="56" t="e">
        <f>SUMIFS(#REF!,#REF!,MWhs!P$4,#REF!,MWhs!$B85)</f>
        <v>#REF!</v>
      </c>
      <c r="Q85" s="56" t="e">
        <f>SUMIFS(#REF!,#REF!,MWhs!Q$4,#REF!,MWhs!$B85)</f>
        <v>#REF!</v>
      </c>
      <c r="R85" s="56" t="e">
        <f>SUMIFS(#REF!,#REF!,MWhs!R$4,#REF!,MWhs!$B85)</f>
        <v>#REF!</v>
      </c>
      <c r="S85" s="56" t="e">
        <f>SUMIFS(#REF!,#REF!,MWhs!S$4,#REF!,MWhs!$B85)</f>
        <v>#REF!</v>
      </c>
      <c r="T85" s="56" t="e">
        <f>SUMIFS(#REF!,#REF!,MWhs!T$4,#REF!,MWhs!$B85)</f>
        <v>#REF!</v>
      </c>
      <c r="U85" s="56" t="e">
        <f>SUMIFS(#REF!,#REF!,MWhs!U$4,#REF!,MWhs!$B85)</f>
        <v>#REF!</v>
      </c>
      <c r="V85" s="56" t="e">
        <f>SUMIFS(#REF!,#REF!,MWhs!V$4,#REF!,MWhs!$B85)</f>
        <v>#REF!</v>
      </c>
      <c r="W85" s="56" t="e">
        <f>SUMIFS(#REF!,#REF!,MWhs!W$4,#REF!,MWhs!$B85)</f>
        <v>#REF!</v>
      </c>
      <c r="X85" s="56" t="e">
        <f>SUMIFS(#REF!,#REF!,MWhs!X$4,#REF!,MWhs!$B85)</f>
        <v>#REF!</v>
      </c>
      <c r="Y85" s="56" t="e">
        <f>SUMIFS(#REF!,#REF!,MWhs!Y$4,#REF!,MWhs!$B85)</f>
        <v>#REF!</v>
      </c>
      <c r="Z85" s="56" t="e">
        <f>SUMIFS(#REF!,#REF!,MWhs!Z$4,#REF!,MWhs!$B85)</f>
        <v>#REF!</v>
      </c>
      <c r="AA85" s="56" t="e">
        <f>SUMIFS(#REF!,#REF!,MWhs!AA$4,#REF!,MWhs!$B85)</f>
        <v>#REF!</v>
      </c>
      <c r="AB85" s="56" t="e">
        <f>SUMIFS(#REF!,#REF!,MWhs!AB$4,#REF!,MWhs!$B85)</f>
        <v>#REF!</v>
      </c>
      <c r="AC85" s="56" t="e">
        <f>SUMIFS(#REF!,#REF!,MWhs!AC$4,#REF!,MWhs!$B85)</f>
        <v>#REF!</v>
      </c>
      <c r="AD85" s="3" t="e">
        <f t="shared" si="3"/>
        <v>#REF!</v>
      </c>
    </row>
    <row r="86" spans="3:30" hidden="1" x14ac:dyDescent="0.35">
      <c r="C86" s="56" t="e">
        <f>SUMIFS(#REF!,#REF!,MWhs!C$4,#REF!,MWhs!$B86)</f>
        <v>#REF!</v>
      </c>
      <c r="D86" s="56" t="e">
        <f>SUMIFS(#REF!,#REF!,MWhs!D$4,#REF!,MWhs!$B86)</f>
        <v>#REF!</v>
      </c>
      <c r="E86" s="56" t="e">
        <f>SUMIFS(#REF!,#REF!,MWhs!E$4,#REF!,MWhs!$B86)</f>
        <v>#REF!</v>
      </c>
      <c r="F86" s="56" t="e">
        <f>SUMIFS(#REF!,#REF!,MWhs!F$4,#REF!,MWhs!$B86)</f>
        <v>#REF!</v>
      </c>
      <c r="G86" s="56" t="e">
        <f>SUMIFS(#REF!,#REF!,MWhs!G$4,#REF!,MWhs!$B86)</f>
        <v>#REF!</v>
      </c>
      <c r="H86" s="56" t="e">
        <f>SUMIFS(#REF!,#REF!,MWhs!H$4,#REF!,MWhs!$B86)</f>
        <v>#REF!</v>
      </c>
      <c r="I86" s="56" t="e">
        <f>SUMIFS(#REF!,#REF!,MWhs!I$4,#REF!,MWhs!$B86)</f>
        <v>#REF!</v>
      </c>
      <c r="J86" s="56" t="e">
        <f>SUMIFS(#REF!,#REF!,MWhs!J$4,#REF!,MWhs!$B86)</f>
        <v>#REF!</v>
      </c>
      <c r="K86" s="56" t="e">
        <f>SUMIFS(#REF!,#REF!,MWhs!K$4,#REF!,MWhs!$B86)</f>
        <v>#REF!</v>
      </c>
      <c r="L86" s="56" t="e">
        <f>SUMIFS(#REF!,#REF!,MWhs!L$4,#REF!,MWhs!$B86)</f>
        <v>#REF!</v>
      </c>
      <c r="M86" s="56" t="e">
        <f>SUMIFS(#REF!,#REF!,MWhs!M$4,#REF!,MWhs!$B86)</f>
        <v>#REF!</v>
      </c>
      <c r="N86" s="56" t="e">
        <f>SUMIFS(#REF!,#REF!,MWhs!N$4,#REF!,MWhs!$B86)</f>
        <v>#REF!</v>
      </c>
      <c r="O86" s="56" t="e">
        <f>SUMIFS(#REF!,#REF!,MWhs!O$4,#REF!,MWhs!$B86)</f>
        <v>#REF!</v>
      </c>
      <c r="P86" s="56" t="e">
        <f>SUMIFS(#REF!,#REF!,MWhs!P$4,#REF!,MWhs!$B86)</f>
        <v>#REF!</v>
      </c>
      <c r="Q86" s="56" t="e">
        <f>SUMIFS(#REF!,#REF!,MWhs!Q$4,#REF!,MWhs!$B86)</f>
        <v>#REF!</v>
      </c>
      <c r="R86" s="56" t="e">
        <f>SUMIFS(#REF!,#REF!,MWhs!R$4,#REF!,MWhs!$B86)</f>
        <v>#REF!</v>
      </c>
      <c r="S86" s="56" t="e">
        <f>SUMIFS(#REF!,#REF!,MWhs!S$4,#REF!,MWhs!$B86)</f>
        <v>#REF!</v>
      </c>
      <c r="T86" s="56" t="e">
        <f>SUMIFS(#REF!,#REF!,MWhs!T$4,#REF!,MWhs!$B86)</f>
        <v>#REF!</v>
      </c>
      <c r="U86" s="56" t="e">
        <f>SUMIFS(#REF!,#REF!,MWhs!U$4,#REF!,MWhs!$B86)</f>
        <v>#REF!</v>
      </c>
      <c r="V86" s="56" t="e">
        <f>SUMIFS(#REF!,#REF!,MWhs!V$4,#REF!,MWhs!$B86)</f>
        <v>#REF!</v>
      </c>
      <c r="W86" s="56" t="e">
        <f>SUMIFS(#REF!,#REF!,MWhs!W$4,#REF!,MWhs!$B86)</f>
        <v>#REF!</v>
      </c>
      <c r="X86" s="56" t="e">
        <f>SUMIFS(#REF!,#REF!,MWhs!X$4,#REF!,MWhs!$B86)</f>
        <v>#REF!</v>
      </c>
      <c r="Y86" s="56" t="e">
        <f>SUMIFS(#REF!,#REF!,MWhs!Y$4,#REF!,MWhs!$B86)</f>
        <v>#REF!</v>
      </c>
      <c r="Z86" s="56" t="e">
        <f>SUMIFS(#REF!,#REF!,MWhs!Z$4,#REF!,MWhs!$B86)</f>
        <v>#REF!</v>
      </c>
      <c r="AA86" s="56" t="e">
        <f>SUMIFS(#REF!,#REF!,MWhs!AA$4,#REF!,MWhs!$B86)</f>
        <v>#REF!</v>
      </c>
      <c r="AB86" s="56" t="e">
        <f>SUMIFS(#REF!,#REF!,MWhs!AB$4,#REF!,MWhs!$B86)</f>
        <v>#REF!</v>
      </c>
      <c r="AC86" s="56" t="e">
        <f>SUMIFS(#REF!,#REF!,MWhs!AC$4,#REF!,MWhs!$B86)</f>
        <v>#REF!</v>
      </c>
      <c r="AD86" s="3" t="e">
        <f t="shared" si="3"/>
        <v>#REF!</v>
      </c>
    </row>
    <row r="87" spans="3:30" hidden="1" x14ac:dyDescent="0.35">
      <c r="C87" s="56" t="e">
        <f>SUMIFS(#REF!,#REF!,MWhs!C$4,#REF!,MWhs!$B87)</f>
        <v>#REF!</v>
      </c>
      <c r="D87" s="56" t="e">
        <f>SUMIFS(#REF!,#REF!,MWhs!D$4,#REF!,MWhs!$B87)</f>
        <v>#REF!</v>
      </c>
      <c r="E87" s="56" t="e">
        <f>SUMIFS(#REF!,#REF!,MWhs!E$4,#REF!,MWhs!$B87)</f>
        <v>#REF!</v>
      </c>
      <c r="F87" s="56" t="e">
        <f>SUMIFS(#REF!,#REF!,MWhs!F$4,#REF!,MWhs!$B87)</f>
        <v>#REF!</v>
      </c>
      <c r="G87" s="56" t="e">
        <f>SUMIFS(#REF!,#REF!,MWhs!G$4,#REF!,MWhs!$B87)</f>
        <v>#REF!</v>
      </c>
      <c r="H87" s="56" t="e">
        <f>SUMIFS(#REF!,#REF!,MWhs!H$4,#REF!,MWhs!$B87)</f>
        <v>#REF!</v>
      </c>
      <c r="I87" s="56" t="e">
        <f>SUMIFS(#REF!,#REF!,MWhs!I$4,#REF!,MWhs!$B87)</f>
        <v>#REF!</v>
      </c>
      <c r="J87" s="56" t="e">
        <f>SUMIFS(#REF!,#REF!,MWhs!J$4,#REF!,MWhs!$B87)</f>
        <v>#REF!</v>
      </c>
      <c r="K87" s="56" t="e">
        <f>SUMIFS(#REF!,#REF!,MWhs!K$4,#REF!,MWhs!$B87)</f>
        <v>#REF!</v>
      </c>
      <c r="L87" s="56" t="e">
        <f>SUMIFS(#REF!,#REF!,MWhs!L$4,#REF!,MWhs!$B87)</f>
        <v>#REF!</v>
      </c>
      <c r="M87" s="56" t="e">
        <f>SUMIFS(#REF!,#REF!,MWhs!M$4,#REF!,MWhs!$B87)</f>
        <v>#REF!</v>
      </c>
      <c r="N87" s="56" t="e">
        <f>SUMIFS(#REF!,#REF!,MWhs!N$4,#REF!,MWhs!$B87)</f>
        <v>#REF!</v>
      </c>
      <c r="O87" s="56" t="e">
        <f>SUMIFS(#REF!,#REF!,MWhs!O$4,#REF!,MWhs!$B87)</f>
        <v>#REF!</v>
      </c>
      <c r="P87" s="56" t="e">
        <f>SUMIFS(#REF!,#REF!,MWhs!P$4,#REF!,MWhs!$B87)</f>
        <v>#REF!</v>
      </c>
      <c r="Q87" s="56" t="e">
        <f>SUMIFS(#REF!,#REF!,MWhs!Q$4,#REF!,MWhs!$B87)</f>
        <v>#REF!</v>
      </c>
      <c r="R87" s="56" t="e">
        <f>SUMIFS(#REF!,#REF!,MWhs!R$4,#REF!,MWhs!$B87)</f>
        <v>#REF!</v>
      </c>
      <c r="S87" s="56" t="e">
        <f>SUMIFS(#REF!,#REF!,MWhs!S$4,#REF!,MWhs!$B87)</f>
        <v>#REF!</v>
      </c>
      <c r="T87" s="56" t="e">
        <f>SUMIFS(#REF!,#REF!,MWhs!T$4,#REF!,MWhs!$B87)</f>
        <v>#REF!</v>
      </c>
      <c r="U87" s="56" t="e">
        <f>SUMIFS(#REF!,#REF!,MWhs!U$4,#REF!,MWhs!$B87)</f>
        <v>#REF!</v>
      </c>
      <c r="V87" s="56" t="e">
        <f>SUMIFS(#REF!,#REF!,MWhs!V$4,#REF!,MWhs!$B87)</f>
        <v>#REF!</v>
      </c>
      <c r="W87" s="56" t="e">
        <f>SUMIFS(#REF!,#REF!,MWhs!W$4,#REF!,MWhs!$B87)</f>
        <v>#REF!</v>
      </c>
      <c r="X87" s="56" t="e">
        <f>SUMIFS(#REF!,#REF!,MWhs!X$4,#REF!,MWhs!$B87)</f>
        <v>#REF!</v>
      </c>
      <c r="Y87" s="56" t="e">
        <f>SUMIFS(#REF!,#REF!,MWhs!Y$4,#REF!,MWhs!$B87)</f>
        <v>#REF!</v>
      </c>
      <c r="Z87" s="56" t="e">
        <f>SUMIFS(#REF!,#REF!,MWhs!Z$4,#REF!,MWhs!$B87)</f>
        <v>#REF!</v>
      </c>
      <c r="AA87" s="56" t="e">
        <f>SUMIFS(#REF!,#REF!,MWhs!AA$4,#REF!,MWhs!$B87)</f>
        <v>#REF!</v>
      </c>
      <c r="AB87" s="56" t="e">
        <f>SUMIFS(#REF!,#REF!,MWhs!AB$4,#REF!,MWhs!$B87)</f>
        <v>#REF!</v>
      </c>
      <c r="AC87" s="56" t="e">
        <f>SUMIFS(#REF!,#REF!,MWhs!AC$4,#REF!,MWhs!$B87)</f>
        <v>#REF!</v>
      </c>
      <c r="AD87" s="3" t="e">
        <f t="shared" si="3"/>
        <v>#REF!</v>
      </c>
    </row>
    <row r="88" spans="3:30" hidden="1" x14ac:dyDescent="0.35">
      <c r="C88" s="56" t="e">
        <f>SUMIFS(#REF!,#REF!,MWhs!C$4,#REF!,MWhs!$B88)</f>
        <v>#REF!</v>
      </c>
      <c r="D88" s="56" t="e">
        <f>SUMIFS(#REF!,#REF!,MWhs!D$4,#REF!,MWhs!$B88)</f>
        <v>#REF!</v>
      </c>
      <c r="E88" s="56" t="e">
        <f>SUMIFS(#REF!,#REF!,MWhs!E$4,#REF!,MWhs!$B88)</f>
        <v>#REF!</v>
      </c>
      <c r="F88" s="56" t="e">
        <f>SUMIFS(#REF!,#REF!,MWhs!F$4,#REF!,MWhs!$B88)</f>
        <v>#REF!</v>
      </c>
      <c r="G88" s="56" t="e">
        <f>SUMIFS(#REF!,#REF!,MWhs!G$4,#REF!,MWhs!$B88)</f>
        <v>#REF!</v>
      </c>
      <c r="H88" s="56" t="e">
        <f>SUMIFS(#REF!,#REF!,MWhs!H$4,#REF!,MWhs!$B88)</f>
        <v>#REF!</v>
      </c>
      <c r="I88" s="56" t="e">
        <f>SUMIFS(#REF!,#REF!,MWhs!I$4,#REF!,MWhs!$B88)</f>
        <v>#REF!</v>
      </c>
      <c r="J88" s="56" t="e">
        <f>SUMIFS(#REF!,#REF!,MWhs!J$4,#REF!,MWhs!$B88)</f>
        <v>#REF!</v>
      </c>
      <c r="K88" s="56" t="e">
        <f>SUMIFS(#REF!,#REF!,MWhs!K$4,#REF!,MWhs!$B88)</f>
        <v>#REF!</v>
      </c>
      <c r="L88" s="56" t="e">
        <f>SUMIFS(#REF!,#REF!,MWhs!L$4,#REF!,MWhs!$B88)</f>
        <v>#REF!</v>
      </c>
      <c r="M88" s="56" t="e">
        <f>SUMIFS(#REF!,#REF!,MWhs!M$4,#REF!,MWhs!$B88)</f>
        <v>#REF!</v>
      </c>
      <c r="N88" s="56" t="e">
        <f>SUMIFS(#REF!,#REF!,MWhs!N$4,#REF!,MWhs!$B88)</f>
        <v>#REF!</v>
      </c>
      <c r="O88" s="56" t="e">
        <f>SUMIFS(#REF!,#REF!,MWhs!O$4,#REF!,MWhs!$B88)</f>
        <v>#REF!</v>
      </c>
      <c r="P88" s="56" t="e">
        <f>SUMIFS(#REF!,#REF!,MWhs!P$4,#REF!,MWhs!$B88)</f>
        <v>#REF!</v>
      </c>
      <c r="Q88" s="56" t="e">
        <f>SUMIFS(#REF!,#REF!,MWhs!Q$4,#REF!,MWhs!$B88)</f>
        <v>#REF!</v>
      </c>
      <c r="R88" s="56" t="e">
        <f>SUMIFS(#REF!,#REF!,MWhs!R$4,#REF!,MWhs!$B88)</f>
        <v>#REF!</v>
      </c>
      <c r="S88" s="56" t="e">
        <f>SUMIFS(#REF!,#REF!,MWhs!S$4,#REF!,MWhs!$B88)</f>
        <v>#REF!</v>
      </c>
      <c r="T88" s="56" t="e">
        <f>SUMIFS(#REF!,#REF!,MWhs!T$4,#REF!,MWhs!$B88)</f>
        <v>#REF!</v>
      </c>
      <c r="U88" s="56" t="e">
        <f>SUMIFS(#REF!,#REF!,MWhs!U$4,#REF!,MWhs!$B88)</f>
        <v>#REF!</v>
      </c>
      <c r="V88" s="56" t="e">
        <f>SUMIFS(#REF!,#REF!,MWhs!V$4,#REF!,MWhs!$B88)</f>
        <v>#REF!</v>
      </c>
      <c r="W88" s="56" t="e">
        <f>SUMIFS(#REF!,#REF!,MWhs!W$4,#REF!,MWhs!$B88)</f>
        <v>#REF!</v>
      </c>
      <c r="X88" s="56" t="e">
        <f>SUMIFS(#REF!,#REF!,MWhs!X$4,#REF!,MWhs!$B88)</f>
        <v>#REF!</v>
      </c>
      <c r="Y88" s="56" t="e">
        <f>SUMIFS(#REF!,#REF!,MWhs!Y$4,#REF!,MWhs!$B88)</f>
        <v>#REF!</v>
      </c>
      <c r="Z88" s="56" t="e">
        <f>SUMIFS(#REF!,#REF!,MWhs!Z$4,#REF!,MWhs!$B88)</f>
        <v>#REF!</v>
      </c>
      <c r="AA88" s="56" t="e">
        <f>SUMIFS(#REF!,#REF!,MWhs!AA$4,#REF!,MWhs!$B88)</f>
        <v>#REF!</v>
      </c>
      <c r="AB88" s="56" t="e">
        <f>SUMIFS(#REF!,#REF!,MWhs!AB$4,#REF!,MWhs!$B88)</f>
        <v>#REF!</v>
      </c>
      <c r="AC88" s="56" t="e">
        <f>SUMIFS(#REF!,#REF!,MWhs!AC$4,#REF!,MWhs!$B88)</f>
        <v>#REF!</v>
      </c>
      <c r="AD88" s="3" t="e">
        <f t="shared" si="3"/>
        <v>#REF!</v>
      </c>
    </row>
    <row r="89" spans="3:30" hidden="1" x14ac:dyDescent="0.35">
      <c r="C89" s="56" t="e">
        <f>SUMIFS(#REF!,#REF!,MWhs!C$4,#REF!,MWhs!$B89)</f>
        <v>#REF!</v>
      </c>
      <c r="D89" s="56" t="e">
        <f>SUMIFS(#REF!,#REF!,MWhs!D$4,#REF!,MWhs!$B89)</f>
        <v>#REF!</v>
      </c>
      <c r="E89" s="56" t="e">
        <f>SUMIFS(#REF!,#REF!,MWhs!E$4,#REF!,MWhs!$B89)</f>
        <v>#REF!</v>
      </c>
      <c r="F89" s="56" t="e">
        <f>SUMIFS(#REF!,#REF!,MWhs!F$4,#REF!,MWhs!$B89)</f>
        <v>#REF!</v>
      </c>
      <c r="G89" s="56" t="e">
        <f>SUMIFS(#REF!,#REF!,MWhs!G$4,#REF!,MWhs!$B89)</f>
        <v>#REF!</v>
      </c>
      <c r="H89" s="56" t="e">
        <f>SUMIFS(#REF!,#REF!,MWhs!H$4,#REF!,MWhs!$B89)</f>
        <v>#REF!</v>
      </c>
      <c r="I89" s="56" t="e">
        <f>SUMIFS(#REF!,#REF!,MWhs!I$4,#REF!,MWhs!$B89)</f>
        <v>#REF!</v>
      </c>
      <c r="J89" s="56" t="e">
        <f>SUMIFS(#REF!,#REF!,MWhs!J$4,#REF!,MWhs!$B89)</f>
        <v>#REF!</v>
      </c>
      <c r="K89" s="56" t="e">
        <f>SUMIFS(#REF!,#REF!,MWhs!K$4,#REF!,MWhs!$B89)</f>
        <v>#REF!</v>
      </c>
      <c r="L89" s="56" t="e">
        <f>SUMIFS(#REF!,#REF!,MWhs!L$4,#REF!,MWhs!$B89)</f>
        <v>#REF!</v>
      </c>
      <c r="M89" s="56" t="e">
        <f>SUMIFS(#REF!,#REF!,MWhs!M$4,#REF!,MWhs!$B89)</f>
        <v>#REF!</v>
      </c>
      <c r="N89" s="56" t="e">
        <f>SUMIFS(#REF!,#REF!,MWhs!N$4,#REF!,MWhs!$B89)</f>
        <v>#REF!</v>
      </c>
      <c r="O89" s="56" t="e">
        <f>SUMIFS(#REF!,#REF!,MWhs!O$4,#REF!,MWhs!$B89)</f>
        <v>#REF!</v>
      </c>
      <c r="P89" s="56" t="e">
        <f>SUMIFS(#REF!,#REF!,MWhs!P$4,#REF!,MWhs!$B89)</f>
        <v>#REF!</v>
      </c>
      <c r="Q89" s="56" t="e">
        <f>SUMIFS(#REF!,#REF!,MWhs!Q$4,#REF!,MWhs!$B89)</f>
        <v>#REF!</v>
      </c>
      <c r="R89" s="56" t="e">
        <f>SUMIFS(#REF!,#REF!,MWhs!R$4,#REF!,MWhs!$B89)</f>
        <v>#REF!</v>
      </c>
      <c r="S89" s="56" t="e">
        <f>SUMIFS(#REF!,#REF!,MWhs!S$4,#REF!,MWhs!$B89)</f>
        <v>#REF!</v>
      </c>
      <c r="T89" s="56" t="e">
        <f>SUMIFS(#REF!,#REF!,MWhs!T$4,#REF!,MWhs!$B89)</f>
        <v>#REF!</v>
      </c>
      <c r="U89" s="56" t="e">
        <f>SUMIFS(#REF!,#REF!,MWhs!U$4,#REF!,MWhs!$B89)</f>
        <v>#REF!</v>
      </c>
      <c r="V89" s="56" t="e">
        <f>SUMIFS(#REF!,#REF!,MWhs!V$4,#REF!,MWhs!$B89)</f>
        <v>#REF!</v>
      </c>
      <c r="W89" s="56" t="e">
        <f>SUMIFS(#REF!,#REF!,MWhs!W$4,#REF!,MWhs!$B89)</f>
        <v>#REF!</v>
      </c>
      <c r="X89" s="56" t="e">
        <f>SUMIFS(#REF!,#REF!,MWhs!X$4,#REF!,MWhs!$B89)</f>
        <v>#REF!</v>
      </c>
      <c r="Y89" s="56" t="e">
        <f>SUMIFS(#REF!,#REF!,MWhs!Y$4,#REF!,MWhs!$B89)</f>
        <v>#REF!</v>
      </c>
      <c r="Z89" s="56" t="e">
        <f>SUMIFS(#REF!,#REF!,MWhs!Z$4,#REF!,MWhs!$B89)</f>
        <v>#REF!</v>
      </c>
      <c r="AA89" s="56" t="e">
        <f>SUMIFS(#REF!,#REF!,MWhs!AA$4,#REF!,MWhs!$B89)</f>
        <v>#REF!</v>
      </c>
      <c r="AB89" s="56" t="e">
        <f>SUMIFS(#REF!,#REF!,MWhs!AB$4,#REF!,MWhs!$B89)</f>
        <v>#REF!</v>
      </c>
      <c r="AC89" s="56" t="e">
        <f>SUMIFS(#REF!,#REF!,MWhs!AC$4,#REF!,MWhs!$B89)</f>
        <v>#REF!</v>
      </c>
      <c r="AD89" s="3" t="e">
        <f t="shared" si="3"/>
        <v>#REF!</v>
      </c>
    </row>
    <row r="90" spans="3:30" x14ac:dyDescent="0.35">
      <c r="C90" s="56" t="e">
        <f>SUMIFS(#REF!,#REF!,MWhs!C$4,#REF!,MWhs!$B90)</f>
        <v>#REF!</v>
      </c>
      <c r="D90" s="56" t="e">
        <f>SUMIFS(#REF!,#REF!,MWhs!D$4,#REF!,MWhs!$B90)</f>
        <v>#REF!</v>
      </c>
      <c r="E90" s="56" t="e">
        <f>SUMIFS(#REF!,#REF!,MWhs!E$4,#REF!,MWhs!$B90)</f>
        <v>#REF!</v>
      </c>
      <c r="F90" s="56" t="e">
        <f>SUMIFS(#REF!,#REF!,MWhs!F$4,#REF!,MWhs!$B90)</f>
        <v>#REF!</v>
      </c>
      <c r="G90" s="56" t="e">
        <f>SUMIFS(#REF!,#REF!,MWhs!G$4,#REF!,MWhs!$B90)</f>
        <v>#REF!</v>
      </c>
      <c r="H90" s="56" t="e">
        <f>SUMIFS(#REF!,#REF!,MWhs!H$4,#REF!,MWhs!$B90)</f>
        <v>#REF!</v>
      </c>
      <c r="I90" s="56" t="e">
        <f>SUMIFS(#REF!,#REF!,MWhs!I$4,#REF!,MWhs!$B90)</f>
        <v>#REF!</v>
      </c>
      <c r="J90" s="56" t="e">
        <f>SUMIFS(#REF!,#REF!,MWhs!J$4,#REF!,MWhs!$B90)</f>
        <v>#REF!</v>
      </c>
      <c r="K90" s="56" t="e">
        <f>SUMIFS(#REF!,#REF!,MWhs!K$4,#REF!,MWhs!$B90)</f>
        <v>#REF!</v>
      </c>
      <c r="L90" s="56" t="e">
        <f>SUMIFS(#REF!,#REF!,MWhs!L$4,#REF!,MWhs!$B90)</f>
        <v>#REF!</v>
      </c>
      <c r="M90" s="56" t="e">
        <f>SUMIFS(#REF!,#REF!,MWhs!M$4,#REF!,MWhs!$B90)</f>
        <v>#REF!</v>
      </c>
      <c r="N90" s="56" t="e">
        <f>SUMIFS(#REF!,#REF!,MWhs!N$4,#REF!,MWhs!$B90)</f>
        <v>#REF!</v>
      </c>
      <c r="O90" s="56" t="e">
        <f>SUMIFS(#REF!,#REF!,MWhs!O$4,#REF!,MWhs!$B90)</f>
        <v>#REF!</v>
      </c>
      <c r="P90" s="56" t="e">
        <f>SUMIFS(#REF!,#REF!,MWhs!P$4,#REF!,MWhs!$B90)</f>
        <v>#REF!</v>
      </c>
      <c r="Q90" s="56" t="e">
        <f>SUMIFS(#REF!,#REF!,MWhs!Q$4,#REF!,MWhs!$B90)</f>
        <v>#REF!</v>
      </c>
      <c r="R90" s="56" t="e">
        <f>SUMIFS(#REF!,#REF!,MWhs!R$4,#REF!,MWhs!$B90)</f>
        <v>#REF!</v>
      </c>
      <c r="S90" s="56" t="e">
        <f>SUMIFS(#REF!,#REF!,MWhs!S$4,#REF!,MWhs!$B90)</f>
        <v>#REF!</v>
      </c>
      <c r="T90" s="56" t="e">
        <f>SUMIFS(#REF!,#REF!,MWhs!T$4,#REF!,MWhs!$B90)</f>
        <v>#REF!</v>
      </c>
      <c r="U90" s="56" t="e">
        <f>SUMIFS(#REF!,#REF!,MWhs!U$4,#REF!,MWhs!$B90)</f>
        <v>#REF!</v>
      </c>
      <c r="V90" s="56" t="e">
        <f>SUMIFS(#REF!,#REF!,MWhs!V$4,#REF!,MWhs!$B90)</f>
        <v>#REF!</v>
      </c>
      <c r="W90" s="56" t="e">
        <f>SUMIFS(#REF!,#REF!,MWhs!W$4,#REF!,MWhs!$B90)</f>
        <v>#REF!</v>
      </c>
      <c r="X90" s="56" t="e">
        <f>SUMIFS(#REF!,#REF!,MWhs!X$4,#REF!,MWhs!$B90)</f>
        <v>#REF!</v>
      </c>
      <c r="Y90" s="56" t="e">
        <f>SUMIFS(#REF!,#REF!,MWhs!Y$4,#REF!,MWhs!$B90)</f>
        <v>#REF!</v>
      </c>
      <c r="Z90" s="56" t="e">
        <f>SUMIFS(#REF!,#REF!,MWhs!Z$4,#REF!,MWhs!$B90)</f>
        <v>#REF!</v>
      </c>
      <c r="AA90" s="56" t="e">
        <f>SUMIFS(#REF!,#REF!,MWhs!AA$4,#REF!,MWhs!$B90)</f>
        <v>#REF!</v>
      </c>
      <c r="AB90" s="56" t="e">
        <f>SUMIFS(#REF!,#REF!,MWhs!AB$4,#REF!,MWhs!$B90)</f>
        <v>#REF!</v>
      </c>
      <c r="AC90" s="56" t="e">
        <f>SUMIFS(#REF!,#REF!,MWhs!AC$4,#REF!,MWhs!$B90)</f>
        <v>#REF!</v>
      </c>
      <c r="AD90" s="3" t="e">
        <f t="shared" si="3"/>
        <v>#REF!</v>
      </c>
    </row>
    <row r="91" spans="3:30" x14ac:dyDescent="0.35">
      <c r="C91" s="56" t="e">
        <f>SUMIFS(#REF!,#REF!,MWhs!C$4,#REF!,MWhs!$B91)</f>
        <v>#REF!</v>
      </c>
      <c r="D91" s="56" t="e">
        <f>SUMIFS(#REF!,#REF!,MWhs!D$4,#REF!,MWhs!$B91)</f>
        <v>#REF!</v>
      </c>
      <c r="E91" s="56" t="e">
        <f>SUMIFS(#REF!,#REF!,MWhs!E$4,#REF!,MWhs!$B91)</f>
        <v>#REF!</v>
      </c>
      <c r="F91" s="56" t="e">
        <f>SUMIFS(#REF!,#REF!,MWhs!F$4,#REF!,MWhs!$B91)</f>
        <v>#REF!</v>
      </c>
      <c r="G91" s="56" t="e">
        <f>SUMIFS(#REF!,#REF!,MWhs!G$4,#REF!,MWhs!$B91)</f>
        <v>#REF!</v>
      </c>
      <c r="H91" s="56" t="e">
        <f>SUMIFS(#REF!,#REF!,MWhs!H$4,#REF!,MWhs!$B91)</f>
        <v>#REF!</v>
      </c>
      <c r="I91" s="56" t="e">
        <f>SUMIFS(#REF!,#REF!,MWhs!I$4,#REF!,MWhs!$B91)</f>
        <v>#REF!</v>
      </c>
      <c r="J91" s="56" t="e">
        <f>SUMIFS(#REF!,#REF!,MWhs!J$4,#REF!,MWhs!$B91)</f>
        <v>#REF!</v>
      </c>
      <c r="K91" s="56" t="e">
        <f>SUMIFS(#REF!,#REF!,MWhs!K$4,#REF!,MWhs!$B91)</f>
        <v>#REF!</v>
      </c>
      <c r="L91" s="56" t="e">
        <f>SUMIFS(#REF!,#REF!,MWhs!L$4,#REF!,MWhs!$B91)</f>
        <v>#REF!</v>
      </c>
      <c r="M91" s="56" t="e">
        <f>SUMIFS(#REF!,#REF!,MWhs!M$4,#REF!,MWhs!$B91)</f>
        <v>#REF!</v>
      </c>
      <c r="N91" s="56" t="e">
        <f>SUMIFS(#REF!,#REF!,MWhs!N$4,#REF!,MWhs!$B91)</f>
        <v>#REF!</v>
      </c>
      <c r="O91" s="56" t="e">
        <f>SUMIFS(#REF!,#REF!,MWhs!O$4,#REF!,MWhs!$B91)</f>
        <v>#REF!</v>
      </c>
      <c r="P91" s="56" t="e">
        <f>SUMIFS(#REF!,#REF!,MWhs!P$4,#REF!,MWhs!$B91)</f>
        <v>#REF!</v>
      </c>
      <c r="Q91" s="56" t="e">
        <f>SUMIFS(#REF!,#REF!,MWhs!Q$4,#REF!,MWhs!$B91)</f>
        <v>#REF!</v>
      </c>
      <c r="R91" s="56" t="e">
        <f>SUMIFS(#REF!,#REF!,MWhs!R$4,#REF!,MWhs!$B91)</f>
        <v>#REF!</v>
      </c>
      <c r="S91" s="56" t="e">
        <f>SUMIFS(#REF!,#REF!,MWhs!S$4,#REF!,MWhs!$B91)</f>
        <v>#REF!</v>
      </c>
      <c r="T91" s="56" t="e">
        <f>SUMIFS(#REF!,#REF!,MWhs!T$4,#REF!,MWhs!$B91)</f>
        <v>#REF!</v>
      </c>
      <c r="U91" s="56" t="e">
        <f>SUMIFS(#REF!,#REF!,MWhs!U$4,#REF!,MWhs!$B91)</f>
        <v>#REF!</v>
      </c>
      <c r="V91" s="56" t="e">
        <f>SUMIFS(#REF!,#REF!,MWhs!V$4,#REF!,MWhs!$B91)</f>
        <v>#REF!</v>
      </c>
      <c r="W91" s="56" t="e">
        <f>SUMIFS(#REF!,#REF!,MWhs!W$4,#REF!,MWhs!$B91)</f>
        <v>#REF!</v>
      </c>
      <c r="X91" s="56" t="e">
        <f>SUMIFS(#REF!,#REF!,MWhs!X$4,#REF!,MWhs!$B91)</f>
        <v>#REF!</v>
      </c>
      <c r="Y91" s="56" t="e">
        <f>SUMIFS(#REF!,#REF!,MWhs!Y$4,#REF!,MWhs!$B91)</f>
        <v>#REF!</v>
      </c>
      <c r="Z91" s="56" t="e">
        <f>SUMIFS(#REF!,#REF!,MWhs!Z$4,#REF!,MWhs!$B91)</f>
        <v>#REF!</v>
      </c>
      <c r="AA91" s="56" t="e">
        <f>SUMIFS(#REF!,#REF!,MWhs!AA$4,#REF!,MWhs!$B91)</f>
        <v>#REF!</v>
      </c>
      <c r="AB91" s="56" t="e">
        <f>SUMIFS(#REF!,#REF!,MWhs!AB$4,#REF!,MWhs!$B91)</f>
        <v>#REF!</v>
      </c>
      <c r="AC91" s="56" t="e">
        <f>SUMIFS(#REF!,#REF!,MWhs!AC$4,#REF!,MWhs!$B91)</f>
        <v>#REF!</v>
      </c>
      <c r="AD91" s="3" t="e">
        <f t="shared" si="3"/>
        <v>#REF!</v>
      </c>
    </row>
    <row r="92" spans="3:30" hidden="1" x14ac:dyDescent="0.35">
      <c r="C92" s="56" t="e">
        <f>SUMIFS(#REF!,#REF!,MWhs!C$4,#REF!,MWhs!$B92)</f>
        <v>#REF!</v>
      </c>
      <c r="D92" s="56" t="e">
        <f>SUMIFS(#REF!,#REF!,MWhs!D$4,#REF!,MWhs!$B92)</f>
        <v>#REF!</v>
      </c>
      <c r="E92" s="56" t="e">
        <f>SUMIFS(#REF!,#REF!,MWhs!E$4,#REF!,MWhs!$B92)</f>
        <v>#REF!</v>
      </c>
      <c r="F92" s="56" t="e">
        <f>SUMIFS(#REF!,#REF!,MWhs!F$4,#REF!,MWhs!$B92)</f>
        <v>#REF!</v>
      </c>
      <c r="G92" s="56" t="e">
        <f>SUMIFS(#REF!,#REF!,MWhs!G$4,#REF!,MWhs!$B92)</f>
        <v>#REF!</v>
      </c>
      <c r="H92" s="56" t="e">
        <f>SUMIFS(#REF!,#REF!,MWhs!H$4,#REF!,MWhs!$B92)</f>
        <v>#REF!</v>
      </c>
      <c r="I92" s="56" t="e">
        <f>SUMIFS(#REF!,#REF!,MWhs!I$4,#REF!,MWhs!$B92)</f>
        <v>#REF!</v>
      </c>
      <c r="J92" s="56" t="e">
        <f>SUMIFS(#REF!,#REF!,MWhs!J$4,#REF!,MWhs!$B92)</f>
        <v>#REF!</v>
      </c>
      <c r="K92" s="56" t="e">
        <f>SUMIFS(#REF!,#REF!,MWhs!K$4,#REF!,MWhs!$B92)</f>
        <v>#REF!</v>
      </c>
      <c r="L92" s="56" t="e">
        <f>SUMIFS(#REF!,#REF!,MWhs!L$4,#REF!,MWhs!$B92)</f>
        <v>#REF!</v>
      </c>
      <c r="M92" s="56" t="e">
        <f>SUMIFS(#REF!,#REF!,MWhs!M$4,#REF!,MWhs!$B92)</f>
        <v>#REF!</v>
      </c>
      <c r="N92" s="56" t="e">
        <f>SUMIFS(#REF!,#REF!,MWhs!N$4,#REF!,MWhs!$B92)</f>
        <v>#REF!</v>
      </c>
      <c r="O92" s="56" t="e">
        <f>SUMIFS(#REF!,#REF!,MWhs!O$4,#REF!,MWhs!$B92)</f>
        <v>#REF!</v>
      </c>
      <c r="P92" s="56" t="e">
        <f>SUMIFS(#REF!,#REF!,MWhs!P$4,#REF!,MWhs!$B92)</f>
        <v>#REF!</v>
      </c>
      <c r="Q92" s="56" t="e">
        <f>SUMIFS(#REF!,#REF!,MWhs!Q$4,#REF!,MWhs!$B92)</f>
        <v>#REF!</v>
      </c>
      <c r="R92" s="56" t="e">
        <f>SUMIFS(#REF!,#REF!,MWhs!R$4,#REF!,MWhs!$B92)</f>
        <v>#REF!</v>
      </c>
      <c r="S92" s="56" t="e">
        <f>SUMIFS(#REF!,#REF!,MWhs!S$4,#REF!,MWhs!$B92)</f>
        <v>#REF!</v>
      </c>
      <c r="T92" s="56" t="e">
        <f>SUMIFS(#REF!,#REF!,MWhs!T$4,#REF!,MWhs!$B92)</f>
        <v>#REF!</v>
      </c>
      <c r="U92" s="56" t="e">
        <f>SUMIFS(#REF!,#REF!,MWhs!U$4,#REF!,MWhs!$B92)</f>
        <v>#REF!</v>
      </c>
      <c r="V92" s="56" t="e">
        <f>SUMIFS(#REF!,#REF!,MWhs!V$4,#REF!,MWhs!$B92)</f>
        <v>#REF!</v>
      </c>
      <c r="W92" s="56" t="e">
        <f>SUMIFS(#REF!,#REF!,MWhs!W$4,#REF!,MWhs!$B92)</f>
        <v>#REF!</v>
      </c>
      <c r="X92" s="56" t="e">
        <f>SUMIFS(#REF!,#REF!,MWhs!X$4,#REF!,MWhs!$B92)</f>
        <v>#REF!</v>
      </c>
      <c r="Y92" s="56" t="e">
        <f>SUMIFS(#REF!,#REF!,MWhs!Y$4,#REF!,MWhs!$B92)</f>
        <v>#REF!</v>
      </c>
      <c r="Z92" s="56" t="e">
        <f>SUMIFS(#REF!,#REF!,MWhs!Z$4,#REF!,MWhs!$B92)</f>
        <v>#REF!</v>
      </c>
      <c r="AA92" s="56" t="e">
        <f>SUMIFS(#REF!,#REF!,MWhs!AA$4,#REF!,MWhs!$B92)</f>
        <v>#REF!</v>
      </c>
      <c r="AB92" s="56" t="e">
        <f>SUMIFS(#REF!,#REF!,MWhs!AB$4,#REF!,MWhs!$B92)</f>
        <v>#REF!</v>
      </c>
      <c r="AC92" s="56" t="e">
        <f>SUMIFS(#REF!,#REF!,MWhs!AC$4,#REF!,MWhs!$B92)</f>
        <v>#REF!</v>
      </c>
      <c r="AD92" s="3" t="e">
        <f t="shared" si="3"/>
        <v>#REF!</v>
      </c>
    </row>
    <row r="93" spans="3:30" hidden="1" x14ac:dyDescent="0.35">
      <c r="C93" s="56" t="e">
        <f>SUMIFS(#REF!,#REF!,MWhs!C$4,#REF!,MWhs!$B93)</f>
        <v>#REF!</v>
      </c>
      <c r="D93" s="56" t="e">
        <f>SUMIFS(#REF!,#REF!,MWhs!D$4,#REF!,MWhs!$B93)</f>
        <v>#REF!</v>
      </c>
      <c r="E93" s="56" t="e">
        <f>SUMIFS(#REF!,#REF!,MWhs!E$4,#REF!,MWhs!$B93)</f>
        <v>#REF!</v>
      </c>
      <c r="F93" s="56" t="e">
        <f>SUMIFS(#REF!,#REF!,MWhs!F$4,#REF!,MWhs!$B93)</f>
        <v>#REF!</v>
      </c>
      <c r="G93" s="56" t="e">
        <f>SUMIFS(#REF!,#REF!,MWhs!G$4,#REF!,MWhs!$B93)</f>
        <v>#REF!</v>
      </c>
      <c r="H93" s="56" t="e">
        <f>SUMIFS(#REF!,#REF!,MWhs!H$4,#REF!,MWhs!$B93)</f>
        <v>#REF!</v>
      </c>
      <c r="I93" s="56" t="e">
        <f>SUMIFS(#REF!,#REF!,MWhs!I$4,#REF!,MWhs!$B93)</f>
        <v>#REF!</v>
      </c>
      <c r="J93" s="56" t="e">
        <f>SUMIFS(#REF!,#REF!,MWhs!J$4,#REF!,MWhs!$B93)</f>
        <v>#REF!</v>
      </c>
      <c r="K93" s="56" t="e">
        <f>SUMIFS(#REF!,#REF!,MWhs!K$4,#REF!,MWhs!$B93)</f>
        <v>#REF!</v>
      </c>
      <c r="L93" s="56" t="e">
        <f>SUMIFS(#REF!,#REF!,MWhs!L$4,#REF!,MWhs!$B93)</f>
        <v>#REF!</v>
      </c>
      <c r="M93" s="56" t="e">
        <f>SUMIFS(#REF!,#REF!,MWhs!M$4,#REF!,MWhs!$B93)</f>
        <v>#REF!</v>
      </c>
      <c r="N93" s="56" t="e">
        <f>SUMIFS(#REF!,#REF!,MWhs!N$4,#REF!,MWhs!$B93)</f>
        <v>#REF!</v>
      </c>
      <c r="O93" s="56" t="e">
        <f>SUMIFS(#REF!,#REF!,MWhs!O$4,#REF!,MWhs!$B93)</f>
        <v>#REF!</v>
      </c>
      <c r="P93" s="56" t="e">
        <f>SUMIFS(#REF!,#REF!,MWhs!P$4,#REF!,MWhs!$B93)</f>
        <v>#REF!</v>
      </c>
      <c r="Q93" s="56" t="e">
        <f>SUMIFS(#REF!,#REF!,MWhs!Q$4,#REF!,MWhs!$B93)</f>
        <v>#REF!</v>
      </c>
      <c r="R93" s="56" t="e">
        <f>SUMIFS(#REF!,#REF!,MWhs!R$4,#REF!,MWhs!$B93)</f>
        <v>#REF!</v>
      </c>
      <c r="S93" s="56" t="e">
        <f>SUMIFS(#REF!,#REF!,MWhs!S$4,#REF!,MWhs!$B93)</f>
        <v>#REF!</v>
      </c>
      <c r="T93" s="56" t="e">
        <f>SUMIFS(#REF!,#REF!,MWhs!T$4,#REF!,MWhs!$B93)</f>
        <v>#REF!</v>
      </c>
      <c r="U93" s="56" t="e">
        <f>SUMIFS(#REF!,#REF!,MWhs!U$4,#REF!,MWhs!$B93)</f>
        <v>#REF!</v>
      </c>
      <c r="V93" s="56" t="e">
        <f>SUMIFS(#REF!,#REF!,MWhs!V$4,#REF!,MWhs!$B93)</f>
        <v>#REF!</v>
      </c>
      <c r="W93" s="56" t="e">
        <f>SUMIFS(#REF!,#REF!,MWhs!W$4,#REF!,MWhs!$B93)</f>
        <v>#REF!</v>
      </c>
      <c r="X93" s="56" t="e">
        <f>SUMIFS(#REF!,#REF!,MWhs!X$4,#REF!,MWhs!$B93)</f>
        <v>#REF!</v>
      </c>
      <c r="Y93" s="56" t="e">
        <f>SUMIFS(#REF!,#REF!,MWhs!Y$4,#REF!,MWhs!$B93)</f>
        <v>#REF!</v>
      </c>
      <c r="Z93" s="56" t="e">
        <f>SUMIFS(#REF!,#REF!,MWhs!Z$4,#REF!,MWhs!$B93)</f>
        <v>#REF!</v>
      </c>
      <c r="AA93" s="56" t="e">
        <f>SUMIFS(#REF!,#REF!,MWhs!AA$4,#REF!,MWhs!$B93)</f>
        <v>#REF!</v>
      </c>
      <c r="AB93" s="56" t="e">
        <f>SUMIFS(#REF!,#REF!,MWhs!AB$4,#REF!,MWhs!$B93)</f>
        <v>#REF!</v>
      </c>
      <c r="AC93" s="56" t="e">
        <f>SUMIFS(#REF!,#REF!,MWhs!AC$4,#REF!,MWhs!$B93)</f>
        <v>#REF!</v>
      </c>
      <c r="AD93" s="3" t="e">
        <f t="shared" si="3"/>
        <v>#REF!</v>
      </c>
    </row>
    <row r="94" spans="3:30" hidden="1" x14ac:dyDescent="0.35">
      <c r="C94" s="56" t="e">
        <f>SUMIFS(#REF!,#REF!,MWhs!C$4,#REF!,MWhs!$B94)</f>
        <v>#REF!</v>
      </c>
      <c r="D94" s="56" t="e">
        <f>SUMIFS(#REF!,#REF!,MWhs!D$4,#REF!,MWhs!$B94)</f>
        <v>#REF!</v>
      </c>
      <c r="E94" s="56" t="e">
        <f>SUMIFS(#REF!,#REF!,MWhs!E$4,#REF!,MWhs!$B94)</f>
        <v>#REF!</v>
      </c>
      <c r="F94" s="56" t="e">
        <f>SUMIFS(#REF!,#REF!,MWhs!F$4,#REF!,MWhs!$B94)</f>
        <v>#REF!</v>
      </c>
      <c r="G94" s="56" t="e">
        <f>SUMIFS(#REF!,#REF!,MWhs!G$4,#REF!,MWhs!$B94)</f>
        <v>#REF!</v>
      </c>
      <c r="H94" s="56" t="e">
        <f>SUMIFS(#REF!,#REF!,MWhs!H$4,#REF!,MWhs!$B94)</f>
        <v>#REF!</v>
      </c>
      <c r="I94" s="56" t="e">
        <f>SUMIFS(#REF!,#REF!,MWhs!I$4,#REF!,MWhs!$B94)</f>
        <v>#REF!</v>
      </c>
      <c r="J94" s="56" t="e">
        <f>SUMIFS(#REF!,#REF!,MWhs!J$4,#REF!,MWhs!$B94)</f>
        <v>#REF!</v>
      </c>
      <c r="K94" s="56" t="e">
        <f>SUMIFS(#REF!,#REF!,MWhs!K$4,#REF!,MWhs!$B94)</f>
        <v>#REF!</v>
      </c>
      <c r="L94" s="56" t="e">
        <f>SUMIFS(#REF!,#REF!,MWhs!L$4,#REF!,MWhs!$B94)</f>
        <v>#REF!</v>
      </c>
      <c r="M94" s="56" t="e">
        <f>SUMIFS(#REF!,#REF!,MWhs!M$4,#REF!,MWhs!$B94)</f>
        <v>#REF!</v>
      </c>
      <c r="N94" s="56" t="e">
        <f>SUMIFS(#REF!,#REF!,MWhs!N$4,#REF!,MWhs!$B94)</f>
        <v>#REF!</v>
      </c>
      <c r="O94" s="56" t="e">
        <f>SUMIFS(#REF!,#REF!,MWhs!O$4,#REF!,MWhs!$B94)</f>
        <v>#REF!</v>
      </c>
      <c r="P94" s="56" t="e">
        <f>SUMIFS(#REF!,#REF!,MWhs!P$4,#REF!,MWhs!$B94)</f>
        <v>#REF!</v>
      </c>
      <c r="Q94" s="56" t="e">
        <f>SUMIFS(#REF!,#REF!,MWhs!Q$4,#REF!,MWhs!$B94)</f>
        <v>#REF!</v>
      </c>
      <c r="R94" s="56" t="e">
        <f>SUMIFS(#REF!,#REF!,MWhs!R$4,#REF!,MWhs!$B94)</f>
        <v>#REF!</v>
      </c>
      <c r="S94" s="56" t="e">
        <f>SUMIFS(#REF!,#REF!,MWhs!S$4,#REF!,MWhs!$B94)</f>
        <v>#REF!</v>
      </c>
      <c r="T94" s="56" t="e">
        <f>SUMIFS(#REF!,#REF!,MWhs!T$4,#REF!,MWhs!$B94)</f>
        <v>#REF!</v>
      </c>
      <c r="U94" s="56" t="e">
        <f>SUMIFS(#REF!,#REF!,MWhs!U$4,#REF!,MWhs!$B94)</f>
        <v>#REF!</v>
      </c>
      <c r="V94" s="56" t="e">
        <f>SUMIFS(#REF!,#REF!,MWhs!V$4,#REF!,MWhs!$B94)</f>
        <v>#REF!</v>
      </c>
      <c r="W94" s="56" t="e">
        <f>SUMIFS(#REF!,#REF!,MWhs!W$4,#REF!,MWhs!$B94)</f>
        <v>#REF!</v>
      </c>
      <c r="X94" s="56" t="e">
        <f>SUMIFS(#REF!,#REF!,MWhs!X$4,#REF!,MWhs!$B94)</f>
        <v>#REF!</v>
      </c>
      <c r="Y94" s="56" t="e">
        <f>SUMIFS(#REF!,#REF!,MWhs!Y$4,#REF!,MWhs!$B94)</f>
        <v>#REF!</v>
      </c>
      <c r="Z94" s="56" t="e">
        <f>SUMIFS(#REF!,#REF!,MWhs!Z$4,#REF!,MWhs!$B94)</f>
        <v>#REF!</v>
      </c>
      <c r="AA94" s="56" t="e">
        <f>SUMIFS(#REF!,#REF!,MWhs!AA$4,#REF!,MWhs!$B94)</f>
        <v>#REF!</v>
      </c>
      <c r="AB94" s="56" t="e">
        <f>SUMIFS(#REF!,#REF!,MWhs!AB$4,#REF!,MWhs!$B94)</f>
        <v>#REF!</v>
      </c>
      <c r="AC94" s="56" t="e">
        <f>SUMIFS(#REF!,#REF!,MWhs!AC$4,#REF!,MWhs!$B94)</f>
        <v>#REF!</v>
      </c>
      <c r="AD94" s="3" t="e">
        <f t="shared" si="3"/>
        <v>#REF!</v>
      </c>
    </row>
    <row r="95" spans="3:30" hidden="1" x14ac:dyDescent="0.35">
      <c r="C95" s="56" t="e">
        <f>SUMIFS(#REF!,#REF!,MWhs!C$4,#REF!,MWhs!$B95)</f>
        <v>#REF!</v>
      </c>
      <c r="D95" s="56" t="e">
        <f>SUMIFS(#REF!,#REF!,MWhs!D$4,#REF!,MWhs!$B95)</f>
        <v>#REF!</v>
      </c>
      <c r="E95" s="56" t="e">
        <f>SUMIFS(#REF!,#REF!,MWhs!E$4,#REF!,MWhs!$B95)</f>
        <v>#REF!</v>
      </c>
      <c r="F95" s="56" t="e">
        <f>SUMIFS(#REF!,#REF!,MWhs!F$4,#REF!,MWhs!$B95)</f>
        <v>#REF!</v>
      </c>
      <c r="G95" s="56" t="e">
        <f>SUMIFS(#REF!,#REF!,MWhs!G$4,#REF!,MWhs!$B95)</f>
        <v>#REF!</v>
      </c>
      <c r="H95" s="56" t="e">
        <f>SUMIFS(#REF!,#REF!,MWhs!H$4,#REF!,MWhs!$B95)</f>
        <v>#REF!</v>
      </c>
      <c r="I95" s="56" t="e">
        <f>SUMIFS(#REF!,#REF!,MWhs!I$4,#REF!,MWhs!$B95)</f>
        <v>#REF!</v>
      </c>
      <c r="J95" s="56" t="e">
        <f>SUMIFS(#REF!,#REF!,MWhs!J$4,#REF!,MWhs!$B95)</f>
        <v>#REF!</v>
      </c>
      <c r="K95" s="56" t="e">
        <f>SUMIFS(#REF!,#REF!,MWhs!K$4,#REF!,MWhs!$B95)</f>
        <v>#REF!</v>
      </c>
      <c r="L95" s="56" t="e">
        <f>SUMIFS(#REF!,#REF!,MWhs!L$4,#REF!,MWhs!$B95)</f>
        <v>#REF!</v>
      </c>
      <c r="M95" s="56" t="e">
        <f>SUMIFS(#REF!,#REF!,MWhs!M$4,#REF!,MWhs!$B95)</f>
        <v>#REF!</v>
      </c>
      <c r="N95" s="56" t="e">
        <f>SUMIFS(#REF!,#REF!,MWhs!N$4,#REF!,MWhs!$B95)</f>
        <v>#REF!</v>
      </c>
      <c r="O95" s="56" t="e">
        <f>SUMIFS(#REF!,#REF!,MWhs!O$4,#REF!,MWhs!$B95)</f>
        <v>#REF!</v>
      </c>
      <c r="P95" s="56" t="e">
        <f>SUMIFS(#REF!,#REF!,MWhs!P$4,#REF!,MWhs!$B95)</f>
        <v>#REF!</v>
      </c>
      <c r="Q95" s="56" t="e">
        <f>SUMIFS(#REF!,#REF!,MWhs!Q$4,#REF!,MWhs!$B95)</f>
        <v>#REF!</v>
      </c>
      <c r="R95" s="56" t="e">
        <f>SUMIFS(#REF!,#REF!,MWhs!R$4,#REF!,MWhs!$B95)</f>
        <v>#REF!</v>
      </c>
      <c r="S95" s="56" t="e">
        <f>SUMIFS(#REF!,#REF!,MWhs!S$4,#REF!,MWhs!$B95)</f>
        <v>#REF!</v>
      </c>
      <c r="T95" s="56" t="e">
        <f>SUMIFS(#REF!,#REF!,MWhs!T$4,#REF!,MWhs!$B95)</f>
        <v>#REF!</v>
      </c>
      <c r="U95" s="56" t="e">
        <f>SUMIFS(#REF!,#REF!,MWhs!U$4,#REF!,MWhs!$B95)</f>
        <v>#REF!</v>
      </c>
      <c r="V95" s="56" t="e">
        <f>SUMIFS(#REF!,#REF!,MWhs!V$4,#REF!,MWhs!$B95)</f>
        <v>#REF!</v>
      </c>
      <c r="W95" s="56" t="e">
        <f>SUMIFS(#REF!,#REF!,MWhs!W$4,#REF!,MWhs!$B95)</f>
        <v>#REF!</v>
      </c>
      <c r="X95" s="56" t="e">
        <f>SUMIFS(#REF!,#REF!,MWhs!X$4,#REF!,MWhs!$B95)</f>
        <v>#REF!</v>
      </c>
      <c r="Y95" s="56" t="e">
        <f>SUMIFS(#REF!,#REF!,MWhs!Y$4,#REF!,MWhs!$B95)</f>
        <v>#REF!</v>
      </c>
      <c r="Z95" s="56" t="e">
        <f>SUMIFS(#REF!,#REF!,MWhs!Z$4,#REF!,MWhs!$B95)</f>
        <v>#REF!</v>
      </c>
      <c r="AA95" s="56" t="e">
        <f>SUMIFS(#REF!,#REF!,MWhs!AA$4,#REF!,MWhs!$B95)</f>
        <v>#REF!</v>
      </c>
      <c r="AB95" s="56" t="e">
        <f>SUMIFS(#REF!,#REF!,MWhs!AB$4,#REF!,MWhs!$B95)</f>
        <v>#REF!</v>
      </c>
      <c r="AC95" s="56" t="e">
        <f>SUMIFS(#REF!,#REF!,MWhs!AC$4,#REF!,MWhs!$B95)</f>
        <v>#REF!</v>
      </c>
      <c r="AD95" s="3" t="e">
        <f t="shared" si="3"/>
        <v>#REF!</v>
      </c>
    </row>
    <row r="96" spans="3:30" hidden="1" x14ac:dyDescent="0.35">
      <c r="C96" s="56" t="e">
        <f>SUMIFS(#REF!,#REF!,MWhs!C$4,#REF!,MWhs!$B96)</f>
        <v>#REF!</v>
      </c>
      <c r="D96" s="56" t="e">
        <f>SUMIFS(#REF!,#REF!,MWhs!D$4,#REF!,MWhs!$B96)</f>
        <v>#REF!</v>
      </c>
      <c r="E96" s="56" t="e">
        <f>SUMIFS(#REF!,#REF!,MWhs!E$4,#REF!,MWhs!$B96)</f>
        <v>#REF!</v>
      </c>
      <c r="F96" s="56" t="e">
        <f>SUMIFS(#REF!,#REF!,MWhs!F$4,#REF!,MWhs!$B96)</f>
        <v>#REF!</v>
      </c>
      <c r="G96" s="56" t="e">
        <f>SUMIFS(#REF!,#REF!,MWhs!G$4,#REF!,MWhs!$B96)</f>
        <v>#REF!</v>
      </c>
      <c r="H96" s="56" t="e">
        <f>SUMIFS(#REF!,#REF!,MWhs!H$4,#REF!,MWhs!$B96)</f>
        <v>#REF!</v>
      </c>
      <c r="I96" s="56" t="e">
        <f>SUMIFS(#REF!,#REF!,MWhs!I$4,#REF!,MWhs!$B96)</f>
        <v>#REF!</v>
      </c>
      <c r="J96" s="56" t="e">
        <f>SUMIFS(#REF!,#REF!,MWhs!J$4,#REF!,MWhs!$B96)</f>
        <v>#REF!</v>
      </c>
      <c r="K96" s="56" t="e">
        <f>SUMIFS(#REF!,#REF!,MWhs!K$4,#REF!,MWhs!$B96)</f>
        <v>#REF!</v>
      </c>
      <c r="L96" s="56" t="e">
        <f>SUMIFS(#REF!,#REF!,MWhs!L$4,#REF!,MWhs!$B96)</f>
        <v>#REF!</v>
      </c>
      <c r="M96" s="56" t="e">
        <f>SUMIFS(#REF!,#REF!,MWhs!M$4,#REF!,MWhs!$B96)</f>
        <v>#REF!</v>
      </c>
      <c r="N96" s="56" t="e">
        <f>SUMIFS(#REF!,#REF!,MWhs!N$4,#REF!,MWhs!$B96)</f>
        <v>#REF!</v>
      </c>
      <c r="O96" s="56" t="e">
        <f>SUMIFS(#REF!,#REF!,MWhs!O$4,#REF!,MWhs!$B96)</f>
        <v>#REF!</v>
      </c>
      <c r="P96" s="56" t="e">
        <f>SUMIFS(#REF!,#REF!,MWhs!P$4,#REF!,MWhs!$B96)</f>
        <v>#REF!</v>
      </c>
      <c r="Q96" s="56" t="e">
        <f>SUMIFS(#REF!,#REF!,MWhs!Q$4,#REF!,MWhs!$B96)</f>
        <v>#REF!</v>
      </c>
      <c r="R96" s="56" t="e">
        <f>SUMIFS(#REF!,#REF!,MWhs!R$4,#REF!,MWhs!$B96)</f>
        <v>#REF!</v>
      </c>
      <c r="S96" s="56" t="e">
        <f>SUMIFS(#REF!,#REF!,MWhs!S$4,#REF!,MWhs!$B96)</f>
        <v>#REF!</v>
      </c>
      <c r="T96" s="56" t="e">
        <f>SUMIFS(#REF!,#REF!,MWhs!T$4,#REF!,MWhs!$B96)</f>
        <v>#REF!</v>
      </c>
      <c r="U96" s="56" t="e">
        <f>SUMIFS(#REF!,#REF!,MWhs!U$4,#REF!,MWhs!$B96)</f>
        <v>#REF!</v>
      </c>
      <c r="V96" s="56" t="e">
        <f>SUMIFS(#REF!,#REF!,MWhs!V$4,#REF!,MWhs!$B96)</f>
        <v>#REF!</v>
      </c>
      <c r="W96" s="56" t="e">
        <f>SUMIFS(#REF!,#REF!,MWhs!W$4,#REF!,MWhs!$B96)</f>
        <v>#REF!</v>
      </c>
      <c r="X96" s="56" t="e">
        <f>SUMIFS(#REF!,#REF!,MWhs!X$4,#REF!,MWhs!$B96)</f>
        <v>#REF!</v>
      </c>
      <c r="Y96" s="56" t="e">
        <f>SUMIFS(#REF!,#REF!,MWhs!Y$4,#REF!,MWhs!$B96)</f>
        <v>#REF!</v>
      </c>
      <c r="Z96" s="56" t="e">
        <f>SUMIFS(#REF!,#REF!,MWhs!Z$4,#REF!,MWhs!$B96)</f>
        <v>#REF!</v>
      </c>
      <c r="AA96" s="56" t="e">
        <f>SUMIFS(#REF!,#REF!,MWhs!AA$4,#REF!,MWhs!$B96)</f>
        <v>#REF!</v>
      </c>
      <c r="AB96" s="56" t="e">
        <f>SUMIFS(#REF!,#REF!,MWhs!AB$4,#REF!,MWhs!$B96)</f>
        <v>#REF!</v>
      </c>
      <c r="AC96" s="56" t="e">
        <f>SUMIFS(#REF!,#REF!,MWhs!AC$4,#REF!,MWhs!$B96)</f>
        <v>#REF!</v>
      </c>
      <c r="AD96" s="3" t="e">
        <f t="shared" si="3"/>
        <v>#REF!</v>
      </c>
    </row>
    <row r="97" spans="3:30" hidden="1" x14ac:dyDescent="0.35">
      <c r="C97" s="56" t="e">
        <f>SUMIFS(#REF!,#REF!,MWhs!C$4,#REF!,MWhs!$B97)</f>
        <v>#REF!</v>
      </c>
      <c r="D97" s="56" t="e">
        <f>SUMIFS(#REF!,#REF!,MWhs!D$4,#REF!,MWhs!$B97)</f>
        <v>#REF!</v>
      </c>
      <c r="E97" s="56" t="e">
        <f>SUMIFS(#REF!,#REF!,MWhs!E$4,#REF!,MWhs!$B97)</f>
        <v>#REF!</v>
      </c>
      <c r="F97" s="56" t="e">
        <f>SUMIFS(#REF!,#REF!,MWhs!F$4,#REF!,MWhs!$B97)</f>
        <v>#REF!</v>
      </c>
      <c r="G97" s="56" t="e">
        <f>SUMIFS(#REF!,#REF!,MWhs!G$4,#REF!,MWhs!$B97)</f>
        <v>#REF!</v>
      </c>
      <c r="H97" s="56" t="e">
        <f>SUMIFS(#REF!,#REF!,MWhs!H$4,#REF!,MWhs!$B97)</f>
        <v>#REF!</v>
      </c>
      <c r="I97" s="56" t="e">
        <f>SUMIFS(#REF!,#REF!,MWhs!I$4,#REF!,MWhs!$B97)</f>
        <v>#REF!</v>
      </c>
      <c r="J97" s="56" t="e">
        <f>SUMIFS(#REF!,#REF!,MWhs!J$4,#REF!,MWhs!$B97)</f>
        <v>#REF!</v>
      </c>
      <c r="K97" s="56" t="e">
        <f>SUMIFS(#REF!,#REF!,MWhs!K$4,#REF!,MWhs!$B97)</f>
        <v>#REF!</v>
      </c>
      <c r="L97" s="56" t="e">
        <f>SUMIFS(#REF!,#REF!,MWhs!L$4,#REF!,MWhs!$B97)</f>
        <v>#REF!</v>
      </c>
      <c r="M97" s="56" t="e">
        <f>SUMIFS(#REF!,#REF!,MWhs!M$4,#REF!,MWhs!$B97)</f>
        <v>#REF!</v>
      </c>
      <c r="N97" s="56" t="e">
        <f>SUMIFS(#REF!,#REF!,MWhs!N$4,#REF!,MWhs!$B97)</f>
        <v>#REF!</v>
      </c>
      <c r="O97" s="56" t="e">
        <f>SUMIFS(#REF!,#REF!,MWhs!O$4,#REF!,MWhs!$B97)</f>
        <v>#REF!</v>
      </c>
      <c r="P97" s="56" t="e">
        <f>SUMIFS(#REF!,#REF!,MWhs!P$4,#REF!,MWhs!$B97)</f>
        <v>#REF!</v>
      </c>
      <c r="Q97" s="56" t="e">
        <f>SUMIFS(#REF!,#REF!,MWhs!Q$4,#REF!,MWhs!$B97)</f>
        <v>#REF!</v>
      </c>
      <c r="R97" s="56" t="e">
        <f>SUMIFS(#REF!,#REF!,MWhs!R$4,#REF!,MWhs!$B97)</f>
        <v>#REF!</v>
      </c>
      <c r="S97" s="56" t="e">
        <f>SUMIFS(#REF!,#REF!,MWhs!S$4,#REF!,MWhs!$B97)</f>
        <v>#REF!</v>
      </c>
      <c r="T97" s="56" t="e">
        <f>SUMIFS(#REF!,#REF!,MWhs!T$4,#REF!,MWhs!$B97)</f>
        <v>#REF!</v>
      </c>
      <c r="U97" s="56" t="e">
        <f>SUMIFS(#REF!,#REF!,MWhs!U$4,#REF!,MWhs!$B97)</f>
        <v>#REF!</v>
      </c>
      <c r="V97" s="56" t="e">
        <f>SUMIFS(#REF!,#REF!,MWhs!V$4,#REF!,MWhs!$B97)</f>
        <v>#REF!</v>
      </c>
      <c r="W97" s="56" t="e">
        <f>SUMIFS(#REF!,#REF!,MWhs!W$4,#REF!,MWhs!$B97)</f>
        <v>#REF!</v>
      </c>
      <c r="X97" s="56" t="e">
        <f>SUMIFS(#REF!,#REF!,MWhs!X$4,#REF!,MWhs!$B97)</f>
        <v>#REF!</v>
      </c>
      <c r="Y97" s="56" t="e">
        <f>SUMIFS(#REF!,#REF!,MWhs!Y$4,#REF!,MWhs!$B97)</f>
        <v>#REF!</v>
      </c>
      <c r="Z97" s="56" t="e">
        <f>SUMIFS(#REF!,#REF!,MWhs!Z$4,#REF!,MWhs!$B97)</f>
        <v>#REF!</v>
      </c>
      <c r="AA97" s="56" t="e">
        <f>SUMIFS(#REF!,#REF!,MWhs!AA$4,#REF!,MWhs!$B97)</f>
        <v>#REF!</v>
      </c>
      <c r="AB97" s="56" t="e">
        <f>SUMIFS(#REF!,#REF!,MWhs!AB$4,#REF!,MWhs!$B97)</f>
        <v>#REF!</v>
      </c>
      <c r="AC97" s="56" t="e">
        <f>SUMIFS(#REF!,#REF!,MWhs!AC$4,#REF!,MWhs!$B97)</f>
        <v>#REF!</v>
      </c>
      <c r="AD97" s="3" t="e">
        <f t="shared" si="3"/>
        <v>#REF!</v>
      </c>
    </row>
    <row r="98" spans="3:30" hidden="1" x14ac:dyDescent="0.35">
      <c r="C98" s="56" t="e">
        <f>SUMIFS(#REF!,#REF!,MWhs!C$4,#REF!,MWhs!$B98)</f>
        <v>#REF!</v>
      </c>
      <c r="D98" s="56" t="e">
        <f>SUMIFS(#REF!,#REF!,MWhs!D$4,#REF!,MWhs!$B98)</f>
        <v>#REF!</v>
      </c>
      <c r="E98" s="56" t="e">
        <f>SUMIFS(#REF!,#REF!,MWhs!E$4,#REF!,MWhs!$B98)</f>
        <v>#REF!</v>
      </c>
      <c r="F98" s="56" t="e">
        <f>SUMIFS(#REF!,#REF!,MWhs!F$4,#REF!,MWhs!$B98)</f>
        <v>#REF!</v>
      </c>
      <c r="G98" s="56" t="e">
        <f>SUMIFS(#REF!,#REF!,MWhs!G$4,#REF!,MWhs!$B98)</f>
        <v>#REF!</v>
      </c>
      <c r="H98" s="56" t="e">
        <f>SUMIFS(#REF!,#REF!,MWhs!H$4,#REF!,MWhs!$B98)</f>
        <v>#REF!</v>
      </c>
      <c r="I98" s="56" t="e">
        <f>SUMIFS(#REF!,#REF!,MWhs!I$4,#REF!,MWhs!$B98)</f>
        <v>#REF!</v>
      </c>
      <c r="J98" s="56" t="e">
        <f>SUMIFS(#REF!,#REF!,MWhs!J$4,#REF!,MWhs!$B98)</f>
        <v>#REF!</v>
      </c>
      <c r="K98" s="56" t="e">
        <f>SUMIFS(#REF!,#REF!,MWhs!K$4,#REF!,MWhs!$B98)</f>
        <v>#REF!</v>
      </c>
      <c r="L98" s="56" t="e">
        <f>SUMIFS(#REF!,#REF!,MWhs!L$4,#REF!,MWhs!$B98)</f>
        <v>#REF!</v>
      </c>
      <c r="M98" s="56" t="e">
        <f>SUMIFS(#REF!,#REF!,MWhs!M$4,#REF!,MWhs!$B98)</f>
        <v>#REF!</v>
      </c>
      <c r="N98" s="56" t="e">
        <f>SUMIFS(#REF!,#REF!,MWhs!N$4,#REF!,MWhs!$B98)</f>
        <v>#REF!</v>
      </c>
      <c r="O98" s="56" t="e">
        <f>SUMIFS(#REF!,#REF!,MWhs!O$4,#REF!,MWhs!$B98)</f>
        <v>#REF!</v>
      </c>
      <c r="P98" s="56" t="e">
        <f>SUMIFS(#REF!,#REF!,MWhs!P$4,#REF!,MWhs!$B98)</f>
        <v>#REF!</v>
      </c>
      <c r="Q98" s="56" t="e">
        <f>SUMIFS(#REF!,#REF!,MWhs!Q$4,#REF!,MWhs!$B98)</f>
        <v>#REF!</v>
      </c>
      <c r="R98" s="56" t="e">
        <f>SUMIFS(#REF!,#REF!,MWhs!R$4,#REF!,MWhs!$B98)</f>
        <v>#REF!</v>
      </c>
      <c r="S98" s="56" t="e">
        <f>SUMIFS(#REF!,#REF!,MWhs!S$4,#REF!,MWhs!$B98)</f>
        <v>#REF!</v>
      </c>
      <c r="T98" s="56" t="e">
        <f>SUMIFS(#REF!,#REF!,MWhs!T$4,#REF!,MWhs!$B98)</f>
        <v>#REF!</v>
      </c>
      <c r="U98" s="56" t="e">
        <f>SUMIFS(#REF!,#REF!,MWhs!U$4,#REF!,MWhs!$B98)</f>
        <v>#REF!</v>
      </c>
      <c r="V98" s="56" t="e">
        <f>SUMIFS(#REF!,#REF!,MWhs!V$4,#REF!,MWhs!$B98)</f>
        <v>#REF!</v>
      </c>
      <c r="W98" s="56" t="e">
        <f>SUMIFS(#REF!,#REF!,MWhs!W$4,#REF!,MWhs!$B98)</f>
        <v>#REF!</v>
      </c>
      <c r="X98" s="56" t="e">
        <f>SUMIFS(#REF!,#REF!,MWhs!X$4,#REF!,MWhs!$B98)</f>
        <v>#REF!</v>
      </c>
      <c r="Y98" s="56" t="e">
        <f>SUMIFS(#REF!,#REF!,MWhs!Y$4,#REF!,MWhs!$B98)</f>
        <v>#REF!</v>
      </c>
      <c r="Z98" s="56" t="e">
        <f>SUMIFS(#REF!,#REF!,MWhs!Z$4,#REF!,MWhs!$B98)</f>
        <v>#REF!</v>
      </c>
      <c r="AA98" s="56" t="e">
        <f>SUMIFS(#REF!,#REF!,MWhs!AA$4,#REF!,MWhs!$B98)</f>
        <v>#REF!</v>
      </c>
      <c r="AB98" s="56" t="e">
        <f>SUMIFS(#REF!,#REF!,MWhs!AB$4,#REF!,MWhs!$B98)</f>
        <v>#REF!</v>
      </c>
      <c r="AC98" s="56" t="e">
        <f>SUMIFS(#REF!,#REF!,MWhs!AC$4,#REF!,MWhs!$B98)</f>
        <v>#REF!</v>
      </c>
      <c r="AD98" s="3" t="e">
        <f t="shared" si="3"/>
        <v>#REF!</v>
      </c>
    </row>
    <row r="99" spans="3:30" hidden="1" x14ac:dyDescent="0.35">
      <c r="C99" s="56" t="e">
        <f>SUMIFS(#REF!,#REF!,MWhs!C$4,#REF!,MWhs!$B99)</f>
        <v>#REF!</v>
      </c>
      <c r="D99" s="56" t="e">
        <f>SUMIFS(#REF!,#REF!,MWhs!D$4,#REF!,MWhs!$B99)</f>
        <v>#REF!</v>
      </c>
      <c r="E99" s="56" t="e">
        <f>SUMIFS(#REF!,#REF!,MWhs!E$4,#REF!,MWhs!$B99)</f>
        <v>#REF!</v>
      </c>
      <c r="F99" s="56" t="e">
        <f>SUMIFS(#REF!,#REF!,MWhs!F$4,#REF!,MWhs!$B99)</f>
        <v>#REF!</v>
      </c>
      <c r="G99" s="56" t="e">
        <f>SUMIFS(#REF!,#REF!,MWhs!G$4,#REF!,MWhs!$B99)</f>
        <v>#REF!</v>
      </c>
      <c r="H99" s="56" t="e">
        <f>SUMIFS(#REF!,#REF!,MWhs!H$4,#REF!,MWhs!$B99)</f>
        <v>#REF!</v>
      </c>
      <c r="I99" s="56" t="e">
        <f>SUMIFS(#REF!,#REF!,MWhs!I$4,#REF!,MWhs!$B99)</f>
        <v>#REF!</v>
      </c>
      <c r="J99" s="56" t="e">
        <f>SUMIFS(#REF!,#REF!,MWhs!J$4,#REF!,MWhs!$B99)</f>
        <v>#REF!</v>
      </c>
      <c r="K99" s="56" t="e">
        <f>SUMIFS(#REF!,#REF!,MWhs!K$4,#REF!,MWhs!$B99)</f>
        <v>#REF!</v>
      </c>
      <c r="L99" s="56" t="e">
        <f>SUMIFS(#REF!,#REF!,MWhs!L$4,#REF!,MWhs!$B99)</f>
        <v>#REF!</v>
      </c>
      <c r="M99" s="56" t="e">
        <f>SUMIFS(#REF!,#REF!,MWhs!M$4,#REF!,MWhs!$B99)</f>
        <v>#REF!</v>
      </c>
      <c r="N99" s="56" t="e">
        <f>SUMIFS(#REF!,#REF!,MWhs!N$4,#REF!,MWhs!$B99)</f>
        <v>#REF!</v>
      </c>
      <c r="O99" s="56" t="e">
        <f>SUMIFS(#REF!,#REF!,MWhs!O$4,#REF!,MWhs!$B99)</f>
        <v>#REF!</v>
      </c>
      <c r="P99" s="56" t="e">
        <f>SUMIFS(#REF!,#REF!,MWhs!P$4,#REF!,MWhs!$B99)</f>
        <v>#REF!</v>
      </c>
      <c r="Q99" s="56" t="e">
        <f>SUMIFS(#REF!,#REF!,MWhs!Q$4,#REF!,MWhs!$B99)</f>
        <v>#REF!</v>
      </c>
      <c r="R99" s="56" t="e">
        <f>SUMIFS(#REF!,#REF!,MWhs!R$4,#REF!,MWhs!$B99)</f>
        <v>#REF!</v>
      </c>
      <c r="S99" s="56" t="e">
        <f>SUMIFS(#REF!,#REF!,MWhs!S$4,#REF!,MWhs!$B99)</f>
        <v>#REF!</v>
      </c>
      <c r="T99" s="56" t="e">
        <f>SUMIFS(#REF!,#REF!,MWhs!T$4,#REF!,MWhs!$B99)</f>
        <v>#REF!</v>
      </c>
      <c r="U99" s="56" t="e">
        <f>SUMIFS(#REF!,#REF!,MWhs!U$4,#REF!,MWhs!$B99)</f>
        <v>#REF!</v>
      </c>
      <c r="V99" s="56" t="e">
        <f>SUMIFS(#REF!,#REF!,MWhs!V$4,#REF!,MWhs!$B99)</f>
        <v>#REF!</v>
      </c>
      <c r="W99" s="56" t="e">
        <f>SUMIFS(#REF!,#REF!,MWhs!W$4,#REF!,MWhs!$B99)</f>
        <v>#REF!</v>
      </c>
      <c r="X99" s="56" t="e">
        <f>SUMIFS(#REF!,#REF!,MWhs!X$4,#REF!,MWhs!$B99)</f>
        <v>#REF!</v>
      </c>
      <c r="Y99" s="56" t="e">
        <f>SUMIFS(#REF!,#REF!,MWhs!Y$4,#REF!,MWhs!$B99)</f>
        <v>#REF!</v>
      </c>
      <c r="Z99" s="56" t="e">
        <f>SUMIFS(#REF!,#REF!,MWhs!Z$4,#REF!,MWhs!$B99)</f>
        <v>#REF!</v>
      </c>
      <c r="AA99" s="56" t="e">
        <f>SUMIFS(#REF!,#REF!,MWhs!AA$4,#REF!,MWhs!$B99)</f>
        <v>#REF!</v>
      </c>
      <c r="AB99" s="56" t="e">
        <f>SUMIFS(#REF!,#REF!,MWhs!AB$4,#REF!,MWhs!$B99)</f>
        <v>#REF!</v>
      </c>
      <c r="AC99" s="56" t="e">
        <f>SUMIFS(#REF!,#REF!,MWhs!AC$4,#REF!,MWhs!$B99)</f>
        <v>#REF!</v>
      </c>
      <c r="AD99" s="3" t="e">
        <f t="shared" si="3"/>
        <v>#REF!</v>
      </c>
    </row>
    <row r="100" spans="3:30" hidden="1" x14ac:dyDescent="0.35">
      <c r="C100" s="56" t="e">
        <f>SUMIFS(#REF!,#REF!,MWhs!C$4,#REF!,MWhs!$B100)</f>
        <v>#REF!</v>
      </c>
      <c r="D100" s="56" t="e">
        <f>SUMIFS(#REF!,#REF!,MWhs!D$4,#REF!,MWhs!$B100)</f>
        <v>#REF!</v>
      </c>
      <c r="E100" s="56" t="e">
        <f>SUMIFS(#REF!,#REF!,MWhs!E$4,#REF!,MWhs!$B100)</f>
        <v>#REF!</v>
      </c>
      <c r="F100" s="56" t="e">
        <f>SUMIFS(#REF!,#REF!,MWhs!F$4,#REF!,MWhs!$B100)</f>
        <v>#REF!</v>
      </c>
      <c r="G100" s="56" t="e">
        <f>SUMIFS(#REF!,#REF!,MWhs!G$4,#REF!,MWhs!$B100)</f>
        <v>#REF!</v>
      </c>
      <c r="H100" s="56" t="e">
        <f>SUMIFS(#REF!,#REF!,MWhs!H$4,#REF!,MWhs!$B100)</f>
        <v>#REF!</v>
      </c>
      <c r="I100" s="56" t="e">
        <f>SUMIFS(#REF!,#REF!,MWhs!I$4,#REF!,MWhs!$B100)</f>
        <v>#REF!</v>
      </c>
      <c r="J100" s="56" t="e">
        <f>SUMIFS(#REF!,#REF!,MWhs!J$4,#REF!,MWhs!$B100)</f>
        <v>#REF!</v>
      </c>
      <c r="K100" s="56" t="e">
        <f>SUMIFS(#REF!,#REF!,MWhs!K$4,#REF!,MWhs!$B100)</f>
        <v>#REF!</v>
      </c>
      <c r="L100" s="56" t="e">
        <f>SUMIFS(#REF!,#REF!,MWhs!L$4,#REF!,MWhs!$B100)</f>
        <v>#REF!</v>
      </c>
      <c r="M100" s="56" t="e">
        <f>SUMIFS(#REF!,#REF!,MWhs!M$4,#REF!,MWhs!$B100)</f>
        <v>#REF!</v>
      </c>
      <c r="N100" s="56" t="e">
        <f>SUMIFS(#REF!,#REF!,MWhs!N$4,#REF!,MWhs!$B100)</f>
        <v>#REF!</v>
      </c>
      <c r="O100" s="56" t="e">
        <f>SUMIFS(#REF!,#REF!,MWhs!O$4,#REF!,MWhs!$B100)</f>
        <v>#REF!</v>
      </c>
      <c r="P100" s="56" t="e">
        <f>SUMIFS(#REF!,#REF!,MWhs!P$4,#REF!,MWhs!$B100)</f>
        <v>#REF!</v>
      </c>
      <c r="Q100" s="56" t="e">
        <f>SUMIFS(#REF!,#REF!,MWhs!Q$4,#REF!,MWhs!$B100)</f>
        <v>#REF!</v>
      </c>
      <c r="R100" s="56" t="e">
        <f>SUMIFS(#REF!,#REF!,MWhs!R$4,#REF!,MWhs!$B100)</f>
        <v>#REF!</v>
      </c>
      <c r="S100" s="56" t="e">
        <f>SUMIFS(#REF!,#REF!,MWhs!S$4,#REF!,MWhs!$B100)</f>
        <v>#REF!</v>
      </c>
      <c r="T100" s="56" t="e">
        <f>SUMIFS(#REF!,#REF!,MWhs!T$4,#REF!,MWhs!$B100)</f>
        <v>#REF!</v>
      </c>
      <c r="U100" s="56" t="e">
        <f>SUMIFS(#REF!,#REF!,MWhs!U$4,#REF!,MWhs!$B100)</f>
        <v>#REF!</v>
      </c>
      <c r="V100" s="56" t="e">
        <f>SUMIFS(#REF!,#REF!,MWhs!V$4,#REF!,MWhs!$B100)</f>
        <v>#REF!</v>
      </c>
      <c r="W100" s="56" t="e">
        <f>SUMIFS(#REF!,#REF!,MWhs!W$4,#REF!,MWhs!$B100)</f>
        <v>#REF!</v>
      </c>
      <c r="X100" s="56" t="e">
        <f>SUMIFS(#REF!,#REF!,MWhs!X$4,#REF!,MWhs!$B100)</f>
        <v>#REF!</v>
      </c>
      <c r="Y100" s="56" t="e">
        <f>SUMIFS(#REF!,#REF!,MWhs!Y$4,#REF!,MWhs!$B100)</f>
        <v>#REF!</v>
      </c>
      <c r="Z100" s="56" t="e">
        <f>SUMIFS(#REF!,#REF!,MWhs!Z$4,#REF!,MWhs!$B100)</f>
        <v>#REF!</v>
      </c>
      <c r="AA100" s="56" t="e">
        <f>SUMIFS(#REF!,#REF!,MWhs!AA$4,#REF!,MWhs!$B100)</f>
        <v>#REF!</v>
      </c>
      <c r="AB100" s="56" t="e">
        <f>SUMIFS(#REF!,#REF!,MWhs!AB$4,#REF!,MWhs!$B100)</f>
        <v>#REF!</v>
      </c>
      <c r="AC100" s="56" t="e">
        <f>SUMIFS(#REF!,#REF!,MWhs!AC$4,#REF!,MWhs!$B100)</f>
        <v>#REF!</v>
      </c>
      <c r="AD100" s="3" t="e">
        <f t="shared" si="3"/>
        <v>#REF!</v>
      </c>
    </row>
    <row r="101" spans="3:30" hidden="1" x14ac:dyDescent="0.35">
      <c r="C101" s="56" t="e">
        <f>SUMIFS(#REF!,#REF!,MWhs!C$4,#REF!,MWhs!$B101)</f>
        <v>#REF!</v>
      </c>
      <c r="D101" s="56" t="e">
        <f>SUMIFS(#REF!,#REF!,MWhs!D$4,#REF!,MWhs!$B101)</f>
        <v>#REF!</v>
      </c>
      <c r="E101" s="56" t="e">
        <f>SUMIFS(#REF!,#REF!,MWhs!E$4,#REF!,MWhs!$B101)</f>
        <v>#REF!</v>
      </c>
      <c r="F101" s="56" t="e">
        <f>SUMIFS(#REF!,#REF!,MWhs!F$4,#REF!,MWhs!$B101)</f>
        <v>#REF!</v>
      </c>
      <c r="G101" s="56" t="e">
        <f>SUMIFS(#REF!,#REF!,MWhs!G$4,#REF!,MWhs!$B101)</f>
        <v>#REF!</v>
      </c>
      <c r="H101" s="56" t="e">
        <f>SUMIFS(#REF!,#REF!,MWhs!H$4,#REF!,MWhs!$B101)</f>
        <v>#REF!</v>
      </c>
      <c r="I101" s="56" t="e">
        <f>SUMIFS(#REF!,#REF!,MWhs!I$4,#REF!,MWhs!$B101)</f>
        <v>#REF!</v>
      </c>
      <c r="J101" s="56" t="e">
        <f>SUMIFS(#REF!,#REF!,MWhs!J$4,#REF!,MWhs!$B101)</f>
        <v>#REF!</v>
      </c>
      <c r="K101" s="56" t="e">
        <f>SUMIFS(#REF!,#REF!,MWhs!K$4,#REF!,MWhs!$B101)</f>
        <v>#REF!</v>
      </c>
      <c r="L101" s="56" t="e">
        <f>SUMIFS(#REF!,#REF!,MWhs!L$4,#REF!,MWhs!$B101)</f>
        <v>#REF!</v>
      </c>
      <c r="M101" s="56" t="e">
        <f>SUMIFS(#REF!,#REF!,MWhs!M$4,#REF!,MWhs!$B101)</f>
        <v>#REF!</v>
      </c>
      <c r="N101" s="56" t="e">
        <f>SUMIFS(#REF!,#REF!,MWhs!N$4,#REF!,MWhs!$B101)</f>
        <v>#REF!</v>
      </c>
      <c r="O101" s="56" t="e">
        <f>SUMIFS(#REF!,#REF!,MWhs!O$4,#REF!,MWhs!$B101)</f>
        <v>#REF!</v>
      </c>
      <c r="P101" s="56" t="e">
        <f>SUMIFS(#REF!,#REF!,MWhs!P$4,#REF!,MWhs!$B101)</f>
        <v>#REF!</v>
      </c>
      <c r="Q101" s="56" t="e">
        <f>SUMIFS(#REF!,#REF!,MWhs!Q$4,#REF!,MWhs!$B101)</f>
        <v>#REF!</v>
      </c>
      <c r="R101" s="56" t="e">
        <f>SUMIFS(#REF!,#REF!,MWhs!R$4,#REF!,MWhs!$B101)</f>
        <v>#REF!</v>
      </c>
      <c r="S101" s="56" t="e">
        <f>SUMIFS(#REF!,#REF!,MWhs!S$4,#REF!,MWhs!$B101)</f>
        <v>#REF!</v>
      </c>
      <c r="T101" s="56" t="e">
        <f>SUMIFS(#REF!,#REF!,MWhs!T$4,#REF!,MWhs!$B101)</f>
        <v>#REF!</v>
      </c>
      <c r="U101" s="56" t="e">
        <f>SUMIFS(#REF!,#REF!,MWhs!U$4,#REF!,MWhs!$B101)</f>
        <v>#REF!</v>
      </c>
      <c r="V101" s="56" t="e">
        <f>SUMIFS(#REF!,#REF!,MWhs!V$4,#REF!,MWhs!$B101)</f>
        <v>#REF!</v>
      </c>
      <c r="W101" s="56" t="e">
        <f>SUMIFS(#REF!,#REF!,MWhs!W$4,#REF!,MWhs!$B101)</f>
        <v>#REF!</v>
      </c>
      <c r="X101" s="56" t="e">
        <f>SUMIFS(#REF!,#REF!,MWhs!X$4,#REF!,MWhs!$B101)</f>
        <v>#REF!</v>
      </c>
      <c r="Y101" s="56" t="e">
        <f>SUMIFS(#REF!,#REF!,MWhs!Y$4,#REF!,MWhs!$B101)</f>
        <v>#REF!</v>
      </c>
      <c r="Z101" s="56" t="e">
        <f>SUMIFS(#REF!,#REF!,MWhs!Z$4,#REF!,MWhs!$B101)</f>
        <v>#REF!</v>
      </c>
      <c r="AA101" s="56" t="e">
        <f>SUMIFS(#REF!,#REF!,MWhs!AA$4,#REF!,MWhs!$B101)</f>
        <v>#REF!</v>
      </c>
      <c r="AB101" s="56" t="e">
        <f>SUMIFS(#REF!,#REF!,MWhs!AB$4,#REF!,MWhs!$B101)</f>
        <v>#REF!</v>
      </c>
      <c r="AC101" s="56" t="e">
        <f>SUMIFS(#REF!,#REF!,MWhs!AC$4,#REF!,MWhs!$B101)</f>
        <v>#REF!</v>
      </c>
      <c r="AD101" s="3" t="e">
        <f t="shared" si="3"/>
        <v>#REF!</v>
      </c>
    </row>
    <row r="102" spans="3:30" hidden="1" x14ac:dyDescent="0.35">
      <c r="C102" s="56" t="e">
        <f>SUMIFS(#REF!,#REF!,MWhs!C$4,#REF!,MWhs!$B102)</f>
        <v>#REF!</v>
      </c>
      <c r="D102" s="56" t="e">
        <f>SUMIFS(#REF!,#REF!,MWhs!D$4,#REF!,MWhs!$B102)</f>
        <v>#REF!</v>
      </c>
      <c r="E102" s="56" t="e">
        <f>SUMIFS(#REF!,#REF!,MWhs!E$4,#REF!,MWhs!$B102)</f>
        <v>#REF!</v>
      </c>
      <c r="F102" s="56" t="e">
        <f>SUMIFS(#REF!,#REF!,MWhs!F$4,#REF!,MWhs!$B102)</f>
        <v>#REF!</v>
      </c>
      <c r="G102" s="56" t="e">
        <f>SUMIFS(#REF!,#REF!,MWhs!G$4,#REF!,MWhs!$B102)</f>
        <v>#REF!</v>
      </c>
      <c r="H102" s="56" t="e">
        <f>SUMIFS(#REF!,#REF!,MWhs!H$4,#REF!,MWhs!$B102)</f>
        <v>#REF!</v>
      </c>
      <c r="I102" s="56" t="e">
        <f>SUMIFS(#REF!,#REF!,MWhs!I$4,#REF!,MWhs!$B102)</f>
        <v>#REF!</v>
      </c>
      <c r="J102" s="56" t="e">
        <f>SUMIFS(#REF!,#REF!,MWhs!J$4,#REF!,MWhs!$B102)</f>
        <v>#REF!</v>
      </c>
      <c r="K102" s="56" t="e">
        <f>SUMIFS(#REF!,#REF!,MWhs!K$4,#REF!,MWhs!$B102)</f>
        <v>#REF!</v>
      </c>
      <c r="L102" s="56" t="e">
        <f>SUMIFS(#REF!,#REF!,MWhs!L$4,#REF!,MWhs!$B102)</f>
        <v>#REF!</v>
      </c>
      <c r="M102" s="56" t="e">
        <f>SUMIFS(#REF!,#REF!,MWhs!M$4,#REF!,MWhs!$B102)</f>
        <v>#REF!</v>
      </c>
      <c r="N102" s="56" t="e">
        <f>SUMIFS(#REF!,#REF!,MWhs!N$4,#REF!,MWhs!$B102)</f>
        <v>#REF!</v>
      </c>
      <c r="O102" s="56" t="e">
        <f>SUMIFS(#REF!,#REF!,MWhs!O$4,#REF!,MWhs!$B102)</f>
        <v>#REF!</v>
      </c>
      <c r="P102" s="56" t="e">
        <f>SUMIFS(#REF!,#REF!,MWhs!P$4,#REF!,MWhs!$B102)</f>
        <v>#REF!</v>
      </c>
      <c r="Q102" s="56" t="e">
        <f>SUMIFS(#REF!,#REF!,MWhs!Q$4,#REF!,MWhs!$B102)</f>
        <v>#REF!</v>
      </c>
      <c r="R102" s="56" t="e">
        <f>SUMIFS(#REF!,#REF!,MWhs!R$4,#REF!,MWhs!$B102)</f>
        <v>#REF!</v>
      </c>
      <c r="S102" s="56" t="e">
        <f>SUMIFS(#REF!,#REF!,MWhs!S$4,#REF!,MWhs!$B102)</f>
        <v>#REF!</v>
      </c>
      <c r="T102" s="56" t="e">
        <f>SUMIFS(#REF!,#REF!,MWhs!T$4,#REF!,MWhs!$B102)</f>
        <v>#REF!</v>
      </c>
      <c r="U102" s="56" t="e">
        <f>SUMIFS(#REF!,#REF!,MWhs!U$4,#REF!,MWhs!$B102)</f>
        <v>#REF!</v>
      </c>
      <c r="V102" s="56" t="e">
        <f>SUMIFS(#REF!,#REF!,MWhs!V$4,#REF!,MWhs!$B102)</f>
        <v>#REF!</v>
      </c>
      <c r="W102" s="56" t="e">
        <f>SUMIFS(#REF!,#REF!,MWhs!W$4,#REF!,MWhs!$B102)</f>
        <v>#REF!</v>
      </c>
      <c r="X102" s="56" t="e">
        <f>SUMIFS(#REF!,#REF!,MWhs!X$4,#REF!,MWhs!$B102)</f>
        <v>#REF!</v>
      </c>
      <c r="Y102" s="56" t="e">
        <f>SUMIFS(#REF!,#REF!,MWhs!Y$4,#REF!,MWhs!$B102)</f>
        <v>#REF!</v>
      </c>
      <c r="Z102" s="56" t="e">
        <f>SUMIFS(#REF!,#REF!,MWhs!Z$4,#REF!,MWhs!$B102)</f>
        <v>#REF!</v>
      </c>
      <c r="AA102" s="56" t="e">
        <f>SUMIFS(#REF!,#REF!,MWhs!AA$4,#REF!,MWhs!$B102)</f>
        <v>#REF!</v>
      </c>
      <c r="AB102" s="56" t="e">
        <f>SUMIFS(#REF!,#REF!,MWhs!AB$4,#REF!,MWhs!$B102)</f>
        <v>#REF!</v>
      </c>
      <c r="AC102" s="56" t="e">
        <f>SUMIFS(#REF!,#REF!,MWhs!AC$4,#REF!,MWhs!$B102)</f>
        <v>#REF!</v>
      </c>
      <c r="AD102" s="3" t="e">
        <f t="shared" si="3"/>
        <v>#REF!</v>
      </c>
    </row>
    <row r="103" spans="3:30" hidden="1" x14ac:dyDescent="0.35">
      <c r="C103" s="56" t="e">
        <f>SUMIFS(#REF!,#REF!,MWhs!C$4,#REF!,MWhs!$B103)</f>
        <v>#REF!</v>
      </c>
      <c r="D103" s="56" t="e">
        <f>SUMIFS(#REF!,#REF!,MWhs!D$4,#REF!,MWhs!$B103)</f>
        <v>#REF!</v>
      </c>
      <c r="E103" s="56" t="e">
        <f>SUMIFS(#REF!,#REF!,MWhs!E$4,#REF!,MWhs!$B103)</f>
        <v>#REF!</v>
      </c>
      <c r="F103" s="56" t="e">
        <f>SUMIFS(#REF!,#REF!,MWhs!F$4,#REF!,MWhs!$B103)</f>
        <v>#REF!</v>
      </c>
      <c r="G103" s="56" t="e">
        <f>SUMIFS(#REF!,#REF!,MWhs!G$4,#REF!,MWhs!$B103)</f>
        <v>#REF!</v>
      </c>
      <c r="H103" s="56" t="e">
        <f>SUMIFS(#REF!,#REF!,MWhs!H$4,#REF!,MWhs!$B103)</f>
        <v>#REF!</v>
      </c>
      <c r="I103" s="56" t="e">
        <f>SUMIFS(#REF!,#REF!,MWhs!I$4,#REF!,MWhs!$B103)</f>
        <v>#REF!</v>
      </c>
      <c r="J103" s="56" t="e">
        <f>SUMIFS(#REF!,#REF!,MWhs!J$4,#REF!,MWhs!$B103)</f>
        <v>#REF!</v>
      </c>
      <c r="K103" s="56" t="e">
        <f>SUMIFS(#REF!,#REF!,MWhs!K$4,#REF!,MWhs!$B103)</f>
        <v>#REF!</v>
      </c>
      <c r="L103" s="56" t="e">
        <f>SUMIFS(#REF!,#REF!,MWhs!L$4,#REF!,MWhs!$B103)</f>
        <v>#REF!</v>
      </c>
      <c r="M103" s="56" t="e">
        <f>SUMIFS(#REF!,#REF!,MWhs!M$4,#REF!,MWhs!$B103)</f>
        <v>#REF!</v>
      </c>
      <c r="N103" s="56" t="e">
        <f>SUMIFS(#REF!,#REF!,MWhs!N$4,#REF!,MWhs!$B103)</f>
        <v>#REF!</v>
      </c>
      <c r="O103" s="56" t="e">
        <f>SUMIFS(#REF!,#REF!,MWhs!O$4,#REF!,MWhs!$B103)</f>
        <v>#REF!</v>
      </c>
      <c r="P103" s="56" t="e">
        <f>SUMIFS(#REF!,#REF!,MWhs!P$4,#REF!,MWhs!$B103)</f>
        <v>#REF!</v>
      </c>
      <c r="Q103" s="56" t="e">
        <f>SUMIFS(#REF!,#REF!,MWhs!Q$4,#REF!,MWhs!$B103)</f>
        <v>#REF!</v>
      </c>
      <c r="R103" s="56" t="e">
        <f>SUMIFS(#REF!,#REF!,MWhs!R$4,#REF!,MWhs!$B103)</f>
        <v>#REF!</v>
      </c>
      <c r="S103" s="56" t="e">
        <f>SUMIFS(#REF!,#REF!,MWhs!S$4,#REF!,MWhs!$B103)</f>
        <v>#REF!</v>
      </c>
      <c r="T103" s="56" t="e">
        <f>SUMIFS(#REF!,#REF!,MWhs!T$4,#REF!,MWhs!$B103)</f>
        <v>#REF!</v>
      </c>
      <c r="U103" s="56" t="e">
        <f>SUMIFS(#REF!,#REF!,MWhs!U$4,#REF!,MWhs!$B103)</f>
        <v>#REF!</v>
      </c>
      <c r="V103" s="56" t="e">
        <f>SUMIFS(#REF!,#REF!,MWhs!V$4,#REF!,MWhs!$B103)</f>
        <v>#REF!</v>
      </c>
      <c r="W103" s="56" t="e">
        <f>SUMIFS(#REF!,#REF!,MWhs!W$4,#REF!,MWhs!$B103)</f>
        <v>#REF!</v>
      </c>
      <c r="X103" s="56" t="e">
        <f>SUMIFS(#REF!,#REF!,MWhs!X$4,#REF!,MWhs!$B103)</f>
        <v>#REF!</v>
      </c>
      <c r="Y103" s="56" t="e">
        <f>SUMIFS(#REF!,#REF!,MWhs!Y$4,#REF!,MWhs!$B103)</f>
        <v>#REF!</v>
      </c>
      <c r="Z103" s="56" t="e">
        <f>SUMIFS(#REF!,#REF!,MWhs!Z$4,#REF!,MWhs!$B103)</f>
        <v>#REF!</v>
      </c>
      <c r="AA103" s="56" t="e">
        <f>SUMIFS(#REF!,#REF!,MWhs!AA$4,#REF!,MWhs!$B103)</f>
        <v>#REF!</v>
      </c>
      <c r="AB103" s="56" t="e">
        <f>SUMIFS(#REF!,#REF!,MWhs!AB$4,#REF!,MWhs!$B103)</f>
        <v>#REF!</v>
      </c>
      <c r="AC103" s="56" t="e">
        <f>SUMIFS(#REF!,#REF!,MWhs!AC$4,#REF!,MWhs!$B103)</f>
        <v>#REF!</v>
      </c>
      <c r="AD103" s="3" t="e">
        <f t="shared" si="3"/>
        <v>#REF!</v>
      </c>
    </row>
    <row r="104" spans="3:30" hidden="1" x14ac:dyDescent="0.35">
      <c r="C104" s="56" t="e">
        <f>SUMIFS(#REF!,#REF!,MWhs!C$4,#REF!,MWhs!$B104)</f>
        <v>#REF!</v>
      </c>
      <c r="D104" s="56" t="e">
        <f>SUMIFS(#REF!,#REF!,MWhs!D$4,#REF!,MWhs!$B104)</f>
        <v>#REF!</v>
      </c>
      <c r="E104" s="56" t="e">
        <f>SUMIFS(#REF!,#REF!,MWhs!E$4,#REF!,MWhs!$B104)</f>
        <v>#REF!</v>
      </c>
      <c r="F104" s="56" t="e">
        <f>SUMIFS(#REF!,#REF!,MWhs!F$4,#REF!,MWhs!$B104)</f>
        <v>#REF!</v>
      </c>
      <c r="G104" s="56" t="e">
        <f>SUMIFS(#REF!,#REF!,MWhs!G$4,#REF!,MWhs!$B104)</f>
        <v>#REF!</v>
      </c>
      <c r="H104" s="56" t="e">
        <f>SUMIFS(#REF!,#REF!,MWhs!H$4,#REF!,MWhs!$B104)</f>
        <v>#REF!</v>
      </c>
      <c r="I104" s="56" t="e">
        <f>SUMIFS(#REF!,#REF!,MWhs!I$4,#REF!,MWhs!$B104)</f>
        <v>#REF!</v>
      </c>
      <c r="J104" s="56" t="e">
        <f>SUMIFS(#REF!,#REF!,MWhs!J$4,#REF!,MWhs!$B104)</f>
        <v>#REF!</v>
      </c>
      <c r="K104" s="56" t="e">
        <f>SUMIFS(#REF!,#REF!,MWhs!K$4,#REF!,MWhs!$B104)</f>
        <v>#REF!</v>
      </c>
      <c r="L104" s="56" t="e">
        <f>SUMIFS(#REF!,#REF!,MWhs!L$4,#REF!,MWhs!$B104)</f>
        <v>#REF!</v>
      </c>
      <c r="M104" s="56" t="e">
        <f>SUMIFS(#REF!,#REF!,MWhs!M$4,#REF!,MWhs!$B104)</f>
        <v>#REF!</v>
      </c>
      <c r="N104" s="56" t="e">
        <f>SUMIFS(#REF!,#REF!,MWhs!N$4,#REF!,MWhs!$B104)</f>
        <v>#REF!</v>
      </c>
      <c r="O104" s="56" t="e">
        <f>SUMIFS(#REF!,#REF!,MWhs!O$4,#REF!,MWhs!$B104)</f>
        <v>#REF!</v>
      </c>
      <c r="P104" s="56" t="e">
        <f>SUMIFS(#REF!,#REF!,MWhs!P$4,#REF!,MWhs!$B104)</f>
        <v>#REF!</v>
      </c>
      <c r="Q104" s="56" t="e">
        <f>SUMIFS(#REF!,#REF!,MWhs!Q$4,#REF!,MWhs!$B104)</f>
        <v>#REF!</v>
      </c>
      <c r="R104" s="56" t="e">
        <f>SUMIFS(#REF!,#REF!,MWhs!R$4,#REF!,MWhs!$B104)</f>
        <v>#REF!</v>
      </c>
      <c r="S104" s="56" t="e">
        <f>SUMIFS(#REF!,#REF!,MWhs!S$4,#REF!,MWhs!$B104)</f>
        <v>#REF!</v>
      </c>
      <c r="T104" s="56" t="e">
        <f>SUMIFS(#REF!,#REF!,MWhs!T$4,#REF!,MWhs!$B104)</f>
        <v>#REF!</v>
      </c>
      <c r="U104" s="56" t="e">
        <f>SUMIFS(#REF!,#REF!,MWhs!U$4,#REF!,MWhs!$B104)</f>
        <v>#REF!</v>
      </c>
      <c r="V104" s="56" t="e">
        <f>SUMIFS(#REF!,#REF!,MWhs!V$4,#REF!,MWhs!$B104)</f>
        <v>#REF!</v>
      </c>
      <c r="W104" s="56" t="e">
        <f>SUMIFS(#REF!,#REF!,MWhs!W$4,#REF!,MWhs!$B104)</f>
        <v>#REF!</v>
      </c>
      <c r="X104" s="56" t="e">
        <f>SUMIFS(#REF!,#REF!,MWhs!X$4,#REF!,MWhs!$B104)</f>
        <v>#REF!</v>
      </c>
      <c r="Y104" s="56" t="e">
        <f>SUMIFS(#REF!,#REF!,MWhs!Y$4,#REF!,MWhs!$B104)</f>
        <v>#REF!</v>
      </c>
      <c r="Z104" s="56" t="e">
        <f>SUMIFS(#REF!,#REF!,MWhs!Z$4,#REF!,MWhs!$B104)</f>
        <v>#REF!</v>
      </c>
      <c r="AA104" s="56" t="e">
        <f>SUMIFS(#REF!,#REF!,MWhs!AA$4,#REF!,MWhs!$B104)</f>
        <v>#REF!</v>
      </c>
      <c r="AB104" s="56" t="e">
        <f>SUMIFS(#REF!,#REF!,MWhs!AB$4,#REF!,MWhs!$B104)</f>
        <v>#REF!</v>
      </c>
      <c r="AC104" s="56" t="e">
        <f>SUMIFS(#REF!,#REF!,MWhs!AC$4,#REF!,MWhs!$B104)</f>
        <v>#REF!</v>
      </c>
      <c r="AD104" s="3" t="e">
        <f t="shared" si="3"/>
        <v>#REF!</v>
      </c>
    </row>
    <row r="105" spans="3:30" hidden="1" x14ac:dyDescent="0.35">
      <c r="C105" s="56" t="e">
        <f>SUMIFS(#REF!,#REF!,MWhs!C$4,#REF!,MWhs!$B105)</f>
        <v>#REF!</v>
      </c>
      <c r="D105" s="56" t="e">
        <f>SUMIFS(#REF!,#REF!,MWhs!D$4,#REF!,MWhs!$B105)</f>
        <v>#REF!</v>
      </c>
      <c r="E105" s="56" t="e">
        <f>SUMIFS(#REF!,#REF!,MWhs!E$4,#REF!,MWhs!$B105)</f>
        <v>#REF!</v>
      </c>
      <c r="F105" s="56" t="e">
        <f>SUMIFS(#REF!,#REF!,MWhs!F$4,#REF!,MWhs!$B105)</f>
        <v>#REF!</v>
      </c>
      <c r="G105" s="56" t="e">
        <f>SUMIFS(#REF!,#REF!,MWhs!G$4,#REF!,MWhs!$B105)</f>
        <v>#REF!</v>
      </c>
      <c r="H105" s="56" t="e">
        <f>SUMIFS(#REF!,#REF!,MWhs!H$4,#REF!,MWhs!$B105)</f>
        <v>#REF!</v>
      </c>
      <c r="I105" s="56" t="e">
        <f>SUMIFS(#REF!,#REF!,MWhs!I$4,#REF!,MWhs!$B105)</f>
        <v>#REF!</v>
      </c>
      <c r="J105" s="56" t="e">
        <f>SUMIFS(#REF!,#REF!,MWhs!J$4,#REF!,MWhs!$B105)</f>
        <v>#REF!</v>
      </c>
      <c r="K105" s="56" t="e">
        <f>SUMIFS(#REF!,#REF!,MWhs!K$4,#REF!,MWhs!$B105)</f>
        <v>#REF!</v>
      </c>
      <c r="L105" s="56" t="e">
        <f>SUMIFS(#REF!,#REF!,MWhs!L$4,#REF!,MWhs!$B105)</f>
        <v>#REF!</v>
      </c>
      <c r="M105" s="56" t="e">
        <f>SUMIFS(#REF!,#REF!,MWhs!M$4,#REF!,MWhs!$B105)</f>
        <v>#REF!</v>
      </c>
      <c r="N105" s="56" t="e">
        <f>SUMIFS(#REF!,#REF!,MWhs!N$4,#REF!,MWhs!$B105)</f>
        <v>#REF!</v>
      </c>
      <c r="O105" s="56" t="e">
        <f>SUMIFS(#REF!,#REF!,MWhs!O$4,#REF!,MWhs!$B105)</f>
        <v>#REF!</v>
      </c>
      <c r="P105" s="56" t="e">
        <f>SUMIFS(#REF!,#REF!,MWhs!P$4,#REF!,MWhs!$B105)</f>
        <v>#REF!</v>
      </c>
      <c r="Q105" s="56" t="e">
        <f>SUMIFS(#REF!,#REF!,MWhs!Q$4,#REF!,MWhs!$B105)</f>
        <v>#REF!</v>
      </c>
      <c r="R105" s="56" t="e">
        <f>SUMIFS(#REF!,#REF!,MWhs!R$4,#REF!,MWhs!$B105)</f>
        <v>#REF!</v>
      </c>
      <c r="S105" s="56" t="e">
        <f>SUMIFS(#REF!,#REF!,MWhs!S$4,#REF!,MWhs!$B105)</f>
        <v>#REF!</v>
      </c>
      <c r="T105" s="56" t="e">
        <f>SUMIFS(#REF!,#REF!,MWhs!T$4,#REF!,MWhs!$B105)</f>
        <v>#REF!</v>
      </c>
      <c r="U105" s="56" t="e">
        <f>SUMIFS(#REF!,#REF!,MWhs!U$4,#REF!,MWhs!$B105)</f>
        <v>#REF!</v>
      </c>
      <c r="V105" s="56" t="e">
        <f>SUMIFS(#REF!,#REF!,MWhs!V$4,#REF!,MWhs!$B105)</f>
        <v>#REF!</v>
      </c>
      <c r="W105" s="56" t="e">
        <f>SUMIFS(#REF!,#REF!,MWhs!W$4,#REF!,MWhs!$B105)</f>
        <v>#REF!</v>
      </c>
      <c r="X105" s="56" t="e">
        <f>SUMIFS(#REF!,#REF!,MWhs!X$4,#REF!,MWhs!$B105)</f>
        <v>#REF!</v>
      </c>
      <c r="Y105" s="56" t="e">
        <f>SUMIFS(#REF!,#REF!,MWhs!Y$4,#REF!,MWhs!$B105)</f>
        <v>#REF!</v>
      </c>
      <c r="Z105" s="56" t="e">
        <f>SUMIFS(#REF!,#REF!,MWhs!Z$4,#REF!,MWhs!$B105)</f>
        <v>#REF!</v>
      </c>
      <c r="AA105" s="56" t="e">
        <f>SUMIFS(#REF!,#REF!,MWhs!AA$4,#REF!,MWhs!$B105)</f>
        <v>#REF!</v>
      </c>
      <c r="AB105" s="56" t="e">
        <f>SUMIFS(#REF!,#REF!,MWhs!AB$4,#REF!,MWhs!$B105)</f>
        <v>#REF!</v>
      </c>
      <c r="AC105" s="56" t="e">
        <f>SUMIFS(#REF!,#REF!,MWhs!AC$4,#REF!,MWhs!$B105)</f>
        <v>#REF!</v>
      </c>
      <c r="AD105" s="3" t="e">
        <f t="shared" si="3"/>
        <v>#REF!</v>
      </c>
    </row>
    <row r="106" spans="3:30" hidden="1" x14ac:dyDescent="0.35">
      <c r="C106" s="56" t="e">
        <f>SUMIFS(#REF!,#REF!,MWhs!C$4,#REF!,MWhs!$B106)</f>
        <v>#REF!</v>
      </c>
      <c r="D106" s="56" t="e">
        <f>SUMIFS(#REF!,#REF!,MWhs!D$4,#REF!,MWhs!$B106)</f>
        <v>#REF!</v>
      </c>
      <c r="E106" s="56" t="e">
        <f>SUMIFS(#REF!,#REF!,MWhs!E$4,#REF!,MWhs!$B106)</f>
        <v>#REF!</v>
      </c>
      <c r="F106" s="56" t="e">
        <f>SUMIFS(#REF!,#REF!,MWhs!F$4,#REF!,MWhs!$B106)</f>
        <v>#REF!</v>
      </c>
      <c r="G106" s="56" t="e">
        <f>SUMIFS(#REF!,#REF!,MWhs!G$4,#REF!,MWhs!$B106)</f>
        <v>#REF!</v>
      </c>
      <c r="H106" s="56" t="e">
        <f>SUMIFS(#REF!,#REF!,MWhs!H$4,#REF!,MWhs!$B106)</f>
        <v>#REF!</v>
      </c>
      <c r="I106" s="56" t="e">
        <f>SUMIFS(#REF!,#REF!,MWhs!I$4,#REF!,MWhs!$B106)</f>
        <v>#REF!</v>
      </c>
      <c r="J106" s="56" t="e">
        <f>SUMIFS(#REF!,#REF!,MWhs!J$4,#REF!,MWhs!$B106)</f>
        <v>#REF!</v>
      </c>
      <c r="K106" s="56" t="e">
        <f>SUMIFS(#REF!,#REF!,MWhs!K$4,#REF!,MWhs!$B106)</f>
        <v>#REF!</v>
      </c>
      <c r="L106" s="56" t="e">
        <f>SUMIFS(#REF!,#REF!,MWhs!L$4,#REF!,MWhs!$B106)</f>
        <v>#REF!</v>
      </c>
      <c r="M106" s="56" t="e">
        <f>SUMIFS(#REF!,#REF!,MWhs!M$4,#REF!,MWhs!$B106)</f>
        <v>#REF!</v>
      </c>
      <c r="N106" s="56" t="e">
        <f>SUMIFS(#REF!,#REF!,MWhs!N$4,#REF!,MWhs!$B106)</f>
        <v>#REF!</v>
      </c>
      <c r="O106" s="56" t="e">
        <f>SUMIFS(#REF!,#REF!,MWhs!O$4,#REF!,MWhs!$B106)</f>
        <v>#REF!</v>
      </c>
      <c r="P106" s="56" t="e">
        <f>SUMIFS(#REF!,#REF!,MWhs!P$4,#REF!,MWhs!$B106)</f>
        <v>#REF!</v>
      </c>
      <c r="Q106" s="56" t="e">
        <f>SUMIFS(#REF!,#REF!,MWhs!Q$4,#REF!,MWhs!$B106)</f>
        <v>#REF!</v>
      </c>
      <c r="R106" s="56" t="e">
        <f>SUMIFS(#REF!,#REF!,MWhs!R$4,#REF!,MWhs!$B106)</f>
        <v>#REF!</v>
      </c>
      <c r="S106" s="56" t="e">
        <f>SUMIFS(#REF!,#REF!,MWhs!S$4,#REF!,MWhs!$B106)</f>
        <v>#REF!</v>
      </c>
      <c r="T106" s="56" t="e">
        <f>SUMIFS(#REF!,#REF!,MWhs!T$4,#REF!,MWhs!$B106)</f>
        <v>#REF!</v>
      </c>
      <c r="U106" s="56" t="e">
        <f>SUMIFS(#REF!,#REF!,MWhs!U$4,#REF!,MWhs!$B106)</f>
        <v>#REF!</v>
      </c>
      <c r="V106" s="56" t="e">
        <f>SUMIFS(#REF!,#REF!,MWhs!V$4,#REF!,MWhs!$B106)</f>
        <v>#REF!</v>
      </c>
      <c r="W106" s="56" t="e">
        <f>SUMIFS(#REF!,#REF!,MWhs!W$4,#REF!,MWhs!$B106)</f>
        <v>#REF!</v>
      </c>
      <c r="X106" s="56" t="e">
        <f>SUMIFS(#REF!,#REF!,MWhs!X$4,#REF!,MWhs!$B106)</f>
        <v>#REF!</v>
      </c>
      <c r="Y106" s="56" t="e">
        <f>SUMIFS(#REF!,#REF!,MWhs!Y$4,#REF!,MWhs!$B106)</f>
        <v>#REF!</v>
      </c>
      <c r="Z106" s="56" t="e">
        <f>SUMIFS(#REF!,#REF!,MWhs!Z$4,#REF!,MWhs!$B106)</f>
        <v>#REF!</v>
      </c>
      <c r="AA106" s="56" t="e">
        <f>SUMIFS(#REF!,#REF!,MWhs!AA$4,#REF!,MWhs!$B106)</f>
        <v>#REF!</v>
      </c>
      <c r="AB106" s="56" t="e">
        <f>SUMIFS(#REF!,#REF!,MWhs!AB$4,#REF!,MWhs!$B106)</f>
        <v>#REF!</v>
      </c>
      <c r="AC106" s="56" t="e">
        <f>SUMIFS(#REF!,#REF!,MWhs!AC$4,#REF!,MWhs!$B106)</f>
        <v>#REF!</v>
      </c>
      <c r="AD106" s="3" t="e">
        <f t="shared" si="3"/>
        <v>#REF!</v>
      </c>
    </row>
    <row r="107" spans="3:30" hidden="1" x14ac:dyDescent="0.35">
      <c r="C107" s="56" t="e">
        <f>SUMIFS(#REF!,#REF!,MWhs!C$4,#REF!,MWhs!$B107)</f>
        <v>#REF!</v>
      </c>
      <c r="D107" s="56" t="e">
        <f>SUMIFS(#REF!,#REF!,MWhs!D$4,#REF!,MWhs!$B107)</f>
        <v>#REF!</v>
      </c>
      <c r="E107" s="56" t="e">
        <f>SUMIFS(#REF!,#REF!,MWhs!E$4,#REF!,MWhs!$B107)</f>
        <v>#REF!</v>
      </c>
      <c r="F107" s="56" t="e">
        <f>SUMIFS(#REF!,#REF!,MWhs!F$4,#REF!,MWhs!$B107)</f>
        <v>#REF!</v>
      </c>
      <c r="G107" s="56" t="e">
        <f>SUMIFS(#REF!,#REF!,MWhs!G$4,#REF!,MWhs!$B107)</f>
        <v>#REF!</v>
      </c>
      <c r="H107" s="56" t="e">
        <f>SUMIFS(#REF!,#REF!,MWhs!H$4,#REF!,MWhs!$B107)</f>
        <v>#REF!</v>
      </c>
      <c r="I107" s="56" t="e">
        <f>SUMIFS(#REF!,#REF!,MWhs!I$4,#REF!,MWhs!$B107)</f>
        <v>#REF!</v>
      </c>
      <c r="J107" s="56" t="e">
        <f>SUMIFS(#REF!,#REF!,MWhs!J$4,#REF!,MWhs!$B107)</f>
        <v>#REF!</v>
      </c>
      <c r="K107" s="56" t="e">
        <f>SUMIFS(#REF!,#REF!,MWhs!K$4,#REF!,MWhs!$B107)</f>
        <v>#REF!</v>
      </c>
      <c r="L107" s="56" t="e">
        <f>SUMIFS(#REF!,#REF!,MWhs!L$4,#REF!,MWhs!$B107)</f>
        <v>#REF!</v>
      </c>
      <c r="M107" s="56" t="e">
        <f>SUMIFS(#REF!,#REF!,MWhs!M$4,#REF!,MWhs!$B107)</f>
        <v>#REF!</v>
      </c>
      <c r="N107" s="56" t="e">
        <f>SUMIFS(#REF!,#REF!,MWhs!N$4,#REF!,MWhs!$B107)</f>
        <v>#REF!</v>
      </c>
      <c r="O107" s="56" t="e">
        <f>SUMIFS(#REF!,#REF!,MWhs!O$4,#REF!,MWhs!$B107)</f>
        <v>#REF!</v>
      </c>
      <c r="P107" s="56" t="e">
        <f>SUMIFS(#REF!,#REF!,MWhs!P$4,#REF!,MWhs!$B107)</f>
        <v>#REF!</v>
      </c>
      <c r="Q107" s="56" t="e">
        <f>SUMIFS(#REF!,#REF!,MWhs!Q$4,#REF!,MWhs!$B107)</f>
        <v>#REF!</v>
      </c>
      <c r="R107" s="56" t="e">
        <f>SUMIFS(#REF!,#REF!,MWhs!R$4,#REF!,MWhs!$B107)</f>
        <v>#REF!</v>
      </c>
      <c r="S107" s="56" t="e">
        <f>SUMIFS(#REF!,#REF!,MWhs!S$4,#REF!,MWhs!$B107)</f>
        <v>#REF!</v>
      </c>
      <c r="T107" s="56" t="e">
        <f>SUMIFS(#REF!,#REF!,MWhs!T$4,#REF!,MWhs!$B107)</f>
        <v>#REF!</v>
      </c>
      <c r="U107" s="56" t="e">
        <f>SUMIFS(#REF!,#REF!,MWhs!U$4,#REF!,MWhs!$B107)</f>
        <v>#REF!</v>
      </c>
      <c r="V107" s="56" t="e">
        <f>SUMIFS(#REF!,#REF!,MWhs!V$4,#REF!,MWhs!$B107)</f>
        <v>#REF!</v>
      </c>
      <c r="W107" s="56" t="e">
        <f>SUMIFS(#REF!,#REF!,MWhs!W$4,#REF!,MWhs!$B107)</f>
        <v>#REF!</v>
      </c>
      <c r="X107" s="56" t="e">
        <f>SUMIFS(#REF!,#REF!,MWhs!X$4,#REF!,MWhs!$B107)</f>
        <v>#REF!</v>
      </c>
      <c r="Y107" s="56" t="e">
        <f>SUMIFS(#REF!,#REF!,MWhs!Y$4,#REF!,MWhs!$B107)</f>
        <v>#REF!</v>
      </c>
      <c r="Z107" s="56" t="e">
        <f>SUMIFS(#REF!,#REF!,MWhs!Z$4,#REF!,MWhs!$B107)</f>
        <v>#REF!</v>
      </c>
      <c r="AA107" s="56" t="e">
        <f>SUMIFS(#REF!,#REF!,MWhs!AA$4,#REF!,MWhs!$B107)</f>
        <v>#REF!</v>
      </c>
      <c r="AB107" s="56" t="e">
        <f>SUMIFS(#REF!,#REF!,MWhs!AB$4,#REF!,MWhs!$B107)</f>
        <v>#REF!</v>
      </c>
      <c r="AC107" s="56" t="e">
        <f>SUMIFS(#REF!,#REF!,MWhs!AC$4,#REF!,MWhs!$B107)</f>
        <v>#REF!</v>
      </c>
      <c r="AD107" s="3" t="e">
        <f t="shared" si="3"/>
        <v>#REF!</v>
      </c>
    </row>
    <row r="108" spans="3:30" hidden="1" x14ac:dyDescent="0.35">
      <c r="C108" s="56" t="e">
        <f>SUMIFS(#REF!,#REF!,MWhs!C$4,#REF!,MWhs!$B108)</f>
        <v>#REF!</v>
      </c>
      <c r="D108" s="56" t="e">
        <f>SUMIFS(#REF!,#REF!,MWhs!D$4,#REF!,MWhs!$B108)</f>
        <v>#REF!</v>
      </c>
      <c r="E108" s="56" t="e">
        <f>SUMIFS(#REF!,#REF!,MWhs!E$4,#REF!,MWhs!$B108)</f>
        <v>#REF!</v>
      </c>
      <c r="F108" s="56" t="e">
        <f>SUMIFS(#REF!,#REF!,MWhs!F$4,#REF!,MWhs!$B108)</f>
        <v>#REF!</v>
      </c>
      <c r="G108" s="56" t="e">
        <f>SUMIFS(#REF!,#REF!,MWhs!G$4,#REF!,MWhs!$B108)</f>
        <v>#REF!</v>
      </c>
      <c r="H108" s="56" t="e">
        <f>SUMIFS(#REF!,#REF!,MWhs!H$4,#REF!,MWhs!$B108)</f>
        <v>#REF!</v>
      </c>
      <c r="I108" s="56" t="e">
        <f>SUMIFS(#REF!,#REF!,MWhs!I$4,#REF!,MWhs!$B108)</f>
        <v>#REF!</v>
      </c>
      <c r="J108" s="56" t="e">
        <f>SUMIFS(#REF!,#REF!,MWhs!J$4,#REF!,MWhs!$B108)</f>
        <v>#REF!</v>
      </c>
      <c r="K108" s="56" t="e">
        <f>SUMIFS(#REF!,#REF!,MWhs!K$4,#REF!,MWhs!$B108)</f>
        <v>#REF!</v>
      </c>
      <c r="L108" s="56" t="e">
        <f>SUMIFS(#REF!,#REF!,MWhs!L$4,#REF!,MWhs!$B108)</f>
        <v>#REF!</v>
      </c>
      <c r="M108" s="56" t="e">
        <f>SUMIFS(#REF!,#REF!,MWhs!M$4,#REF!,MWhs!$B108)</f>
        <v>#REF!</v>
      </c>
      <c r="N108" s="56" t="e">
        <f>SUMIFS(#REF!,#REF!,MWhs!N$4,#REF!,MWhs!$B108)</f>
        <v>#REF!</v>
      </c>
      <c r="O108" s="56" t="e">
        <f>SUMIFS(#REF!,#REF!,MWhs!O$4,#REF!,MWhs!$B108)</f>
        <v>#REF!</v>
      </c>
      <c r="P108" s="56" t="e">
        <f>SUMIFS(#REF!,#REF!,MWhs!P$4,#REF!,MWhs!$B108)</f>
        <v>#REF!</v>
      </c>
      <c r="Q108" s="56" t="e">
        <f>SUMIFS(#REF!,#REF!,MWhs!Q$4,#REF!,MWhs!$B108)</f>
        <v>#REF!</v>
      </c>
      <c r="R108" s="56" t="e">
        <f>SUMIFS(#REF!,#REF!,MWhs!R$4,#REF!,MWhs!$B108)</f>
        <v>#REF!</v>
      </c>
      <c r="S108" s="56" t="e">
        <f>SUMIFS(#REF!,#REF!,MWhs!S$4,#REF!,MWhs!$B108)</f>
        <v>#REF!</v>
      </c>
      <c r="T108" s="56" t="e">
        <f>SUMIFS(#REF!,#REF!,MWhs!T$4,#REF!,MWhs!$B108)</f>
        <v>#REF!</v>
      </c>
      <c r="U108" s="56" t="e">
        <f>SUMIFS(#REF!,#REF!,MWhs!U$4,#REF!,MWhs!$B108)</f>
        <v>#REF!</v>
      </c>
      <c r="V108" s="56" t="e">
        <f>SUMIFS(#REF!,#REF!,MWhs!V$4,#REF!,MWhs!$B108)</f>
        <v>#REF!</v>
      </c>
      <c r="W108" s="56" t="e">
        <f>SUMIFS(#REF!,#REF!,MWhs!W$4,#REF!,MWhs!$B108)</f>
        <v>#REF!</v>
      </c>
      <c r="X108" s="56" t="e">
        <f>SUMIFS(#REF!,#REF!,MWhs!X$4,#REF!,MWhs!$B108)</f>
        <v>#REF!</v>
      </c>
      <c r="Y108" s="56" t="e">
        <f>SUMIFS(#REF!,#REF!,MWhs!Y$4,#REF!,MWhs!$B108)</f>
        <v>#REF!</v>
      </c>
      <c r="Z108" s="56" t="e">
        <f>SUMIFS(#REF!,#REF!,MWhs!Z$4,#REF!,MWhs!$B108)</f>
        <v>#REF!</v>
      </c>
      <c r="AA108" s="56" t="e">
        <f>SUMIFS(#REF!,#REF!,MWhs!AA$4,#REF!,MWhs!$B108)</f>
        <v>#REF!</v>
      </c>
      <c r="AB108" s="56" t="e">
        <f>SUMIFS(#REF!,#REF!,MWhs!AB$4,#REF!,MWhs!$B108)</f>
        <v>#REF!</v>
      </c>
      <c r="AC108" s="56" t="e">
        <f>SUMIFS(#REF!,#REF!,MWhs!AC$4,#REF!,MWhs!$B108)</f>
        <v>#REF!</v>
      </c>
      <c r="AD108" s="3" t="e">
        <f t="shared" si="3"/>
        <v>#REF!</v>
      </c>
    </row>
    <row r="109" spans="3:30" hidden="1" x14ac:dyDescent="0.35">
      <c r="C109" s="56" t="e">
        <f>SUMIFS(#REF!,#REF!,MWhs!C$4,#REF!,MWhs!$B109)</f>
        <v>#REF!</v>
      </c>
      <c r="D109" s="56" t="e">
        <f>SUMIFS(#REF!,#REF!,MWhs!D$4,#REF!,MWhs!$B109)</f>
        <v>#REF!</v>
      </c>
      <c r="E109" s="56" t="e">
        <f>SUMIFS(#REF!,#REF!,MWhs!E$4,#REF!,MWhs!$B109)</f>
        <v>#REF!</v>
      </c>
      <c r="F109" s="56" t="e">
        <f>SUMIFS(#REF!,#REF!,MWhs!F$4,#REF!,MWhs!$B109)</f>
        <v>#REF!</v>
      </c>
      <c r="G109" s="56" t="e">
        <f>SUMIFS(#REF!,#REF!,MWhs!G$4,#REF!,MWhs!$B109)</f>
        <v>#REF!</v>
      </c>
      <c r="H109" s="56" t="e">
        <f>SUMIFS(#REF!,#REF!,MWhs!H$4,#REF!,MWhs!$B109)</f>
        <v>#REF!</v>
      </c>
      <c r="I109" s="56" t="e">
        <f>SUMIFS(#REF!,#REF!,MWhs!I$4,#REF!,MWhs!$B109)</f>
        <v>#REF!</v>
      </c>
      <c r="J109" s="56" t="e">
        <f>SUMIFS(#REF!,#REF!,MWhs!J$4,#REF!,MWhs!$B109)</f>
        <v>#REF!</v>
      </c>
      <c r="K109" s="56" t="e">
        <f>SUMIFS(#REF!,#REF!,MWhs!K$4,#REF!,MWhs!$B109)</f>
        <v>#REF!</v>
      </c>
      <c r="L109" s="56" t="e">
        <f>SUMIFS(#REF!,#REF!,MWhs!L$4,#REF!,MWhs!$B109)</f>
        <v>#REF!</v>
      </c>
      <c r="M109" s="56" t="e">
        <f>SUMIFS(#REF!,#REF!,MWhs!M$4,#REF!,MWhs!$B109)</f>
        <v>#REF!</v>
      </c>
      <c r="N109" s="56" t="e">
        <f>SUMIFS(#REF!,#REF!,MWhs!N$4,#REF!,MWhs!$B109)</f>
        <v>#REF!</v>
      </c>
      <c r="O109" s="56" t="e">
        <f>SUMIFS(#REF!,#REF!,MWhs!O$4,#REF!,MWhs!$B109)</f>
        <v>#REF!</v>
      </c>
      <c r="P109" s="56" t="e">
        <f>SUMIFS(#REF!,#REF!,MWhs!P$4,#REF!,MWhs!$B109)</f>
        <v>#REF!</v>
      </c>
      <c r="Q109" s="56" t="e">
        <f>SUMIFS(#REF!,#REF!,MWhs!Q$4,#REF!,MWhs!$B109)</f>
        <v>#REF!</v>
      </c>
      <c r="R109" s="56" t="e">
        <f>SUMIFS(#REF!,#REF!,MWhs!R$4,#REF!,MWhs!$B109)</f>
        <v>#REF!</v>
      </c>
      <c r="S109" s="56" t="e">
        <f>SUMIFS(#REF!,#REF!,MWhs!S$4,#REF!,MWhs!$B109)</f>
        <v>#REF!</v>
      </c>
      <c r="T109" s="56" t="e">
        <f>SUMIFS(#REF!,#REF!,MWhs!T$4,#REF!,MWhs!$B109)</f>
        <v>#REF!</v>
      </c>
      <c r="U109" s="56" t="e">
        <f>SUMIFS(#REF!,#REF!,MWhs!U$4,#REF!,MWhs!$B109)</f>
        <v>#REF!</v>
      </c>
      <c r="V109" s="56" t="e">
        <f>SUMIFS(#REF!,#REF!,MWhs!V$4,#REF!,MWhs!$B109)</f>
        <v>#REF!</v>
      </c>
      <c r="W109" s="56" t="e">
        <f>SUMIFS(#REF!,#REF!,MWhs!W$4,#REF!,MWhs!$B109)</f>
        <v>#REF!</v>
      </c>
      <c r="X109" s="56" t="e">
        <f>SUMIFS(#REF!,#REF!,MWhs!X$4,#REF!,MWhs!$B109)</f>
        <v>#REF!</v>
      </c>
      <c r="Y109" s="56" t="e">
        <f>SUMIFS(#REF!,#REF!,MWhs!Y$4,#REF!,MWhs!$B109)</f>
        <v>#REF!</v>
      </c>
      <c r="Z109" s="56" t="e">
        <f>SUMIFS(#REF!,#REF!,MWhs!Z$4,#REF!,MWhs!$B109)</f>
        <v>#REF!</v>
      </c>
      <c r="AA109" s="56" t="e">
        <f>SUMIFS(#REF!,#REF!,MWhs!AA$4,#REF!,MWhs!$B109)</f>
        <v>#REF!</v>
      </c>
      <c r="AB109" s="56" t="e">
        <f>SUMIFS(#REF!,#REF!,MWhs!AB$4,#REF!,MWhs!$B109)</f>
        <v>#REF!</v>
      </c>
      <c r="AC109" s="56" t="e">
        <f>SUMIFS(#REF!,#REF!,MWhs!AC$4,#REF!,MWhs!$B109)</f>
        <v>#REF!</v>
      </c>
      <c r="AD109" s="3" t="e">
        <f t="shared" si="3"/>
        <v>#REF!</v>
      </c>
    </row>
    <row r="110" spans="3:30" hidden="1" x14ac:dyDescent="0.35">
      <c r="C110" s="56" t="e">
        <f>SUMIFS(#REF!,#REF!,MWhs!C$4,#REF!,MWhs!$B110)</f>
        <v>#REF!</v>
      </c>
      <c r="D110" s="56" t="e">
        <f>SUMIFS(#REF!,#REF!,MWhs!D$4,#REF!,MWhs!$B110)</f>
        <v>#REF!</v>
      </c>
      <c r="E110" s="56" t="e">
        <f>SUMIFS(#REF!,#REF!,MWhs!E$4,#REF!,MWhs!$B110)</f>
        <v>#REF!</v>
      </c>
      <c r="F110" s="56" t="e">
        <f>SUMIFS(#REF!,#REF!,MWhs!F$4,#REF!,MWhs!$B110)</f>
        <v>#REF!</v>
      </c>
      <c r="G110" s="56" t="e">
        <f>SUMIFS(#REF!,#REF!,MWhs!G$4,#REF!,MWhs!$B110)</f>
        <v>#REF!</v>
      </c>
      <c r="H110" s="56" t="e">
        <f>SUMIFS(#REF!,#REF!,MWhs!H$4,#REF!,MWhs!$B110)</f>
        <v>#REF!</v>
      </c>
      <c r="I110" s="56" t="e">
        <f>SUMIFS(#REF!,#REF!,MWhs!I$4,#REF!,MWhs!$B110)</f>
        <v>#REF!</v>
      </c>
      <c r="J110" s="56" t="e">
        <f>SUMIFS(#REF!,#REF!,MWhs!J$4,#REF!,MWhs!$B110)</f>
        <v>#REF!</v>
      </c>
      <c r="K110" s="56" t="e">
        <f>SUMIFS(#REF!,#REF!,MWhs!K$4,#REF!,MWhs!$B110)</f>
        <v>#REF!</v>
      </c>
      <c r="L110" s="56" t="e">
        <f>SUMIFS(#REF!,#REF!,MWhs!L$4,#REF!,MWhs!$B110)</f>
        <v>#REF!</v>
      </c>
      <c r="M110" s="56" t="e">
        <f>SUMIFS(#REF!,#REF!,MWhs!M$4,#REF!,MWhs!$B110)</f>
        <v>#REF!</v>
      </c>
      <c r="N110" s="56" t="e">
        <f>SUMIFS(#REF!,#REF!,MWhs!N$4,#REF!,MWhs!$B110)</f>
        <v>#REF!</v>
      </c>
      <c r="O110" s="56" t="e">
        <f>SUMIFS(#REF!,#REF!,MWhs!O$4,#REF!,MWhs!$B110)</f>
        <v>#REF!</v>
      </c>
      <c r="P110" s="56" t="e">
        <f>SUMIFS(#REF!,#REF!,MWhs!P$4,#REF!,MWhs!$B110)</f>
        <v>#REF!</v>
      </c>
      <c r="Q110" s="56" t="e">
        <f>SUMIFS(#REF!,#REF!,MWhs!Q$4,#REF!,MWhs!$B110)</f>
        <v>#REF!</v>
      </c>
      <c r="R110" s="56" t="e">
        <f>SUMIFS(#REF!,#REF!,MWhs!R$4,#REF!,MWhs!$B110)</f>
        <v>#REF!</v>
      </c>
      <c r="S110" s="56" t="e">
        <f>SUMIFS(#REF!,#REF!,MWhs!S$4,#REF!,MWhs!$B110)</f>
        <v>#REF!</v>
      </c>
      <c r="T110" s="56" t="e">
        <f>SUMIFS(#REF!,#REF!,MWhs!T$4,#REF!,MWhs!$B110)</f>
        <v>#REF!</v>
      </c>
      <c r="U110" s="56" t="e">
        <f>SUMIFS(#REF!,#REF!,MWhs!U$4,#REF!,MWhs!$B110)</f>
        <v>#REF!</v>
      </c>
      <c r="V110" s="56" t="e">
        <f>SUMIFS(#REF!,#REF!,MWhs!V$4,#REF!,MWhs!$B110)</f>
        <v>#REF!</v>
      </c>
      <c r="W110" s="56" t="e">
        <f>SUMIFS(#REF!,#REF!,MWhs!W$4,#REF!,MWhs!$B110)</f>
        <v>#REF!</v>
      </c>
      <c r="X110" s="56" t="e">
        <f>SUMIFS(#REF!,#REF!,MWhs!X$4,#REF!,MWhs!$B110)</f>
        <v>#REF!</v>
      </c>
      <c r="Y110" s="56" t="e">
        <f>SUMIFS(#REF!,#REF!,MWhs!Y$4,#REF!,MWhs!$B110)</f>
        <v>#REF!</v>
      </c>
      <c r="Z110" s="56" t="e">
        <f>SUMIFS(#REF!,#REF!,MWhs!Z$4,#REF!,MWhs!$B110)</f>
        <v>#REF!</v>
      </c>
      <c r="AA110" s="56" t="e">
        <f>SUMIFS(#REF!,#REF!,MWhs!AA$4,#REF!,MWhs!$B110)</f>
        <v>#REF!</v>
      </c>
      <c r="AB110" s="56" t="e">
        <f>SUMIFS(#REF!,#REF!,MWhs!AB$4,#REF!,MWhs!$B110)</f>
        <v>#REF!</v>
      </c>
      <c r="AC110" s="56" t="e">
        <f>SUMIFS(#REF!,#REF!,MWhs!AC$4,#REF!,MWhs!$B110)</f>
        <v>#REF!</v>
      </c>
      <c r="AD110" s="3" t="e">
        <f t="shared" si="3"/>
        <v>#REF!</v>
      </c>
    </row>
    <row r="111" spans="3:30" hidden="1" x14ac:dyDescent="0.35">
      <c r="C111" s="56" t="e">
        <f>SUMIFS(#REF!,#REF!,MWhs!C$4,#REF!,MWhs!$B111)</f>
        <v>#REF!</v>
      </c>
      <c r="D111" s="56" t="e">
        <f>SUMIFS(#REF!,#REF!,MWhs!D$4,#REF!,MWhs!$B111)</f>
        <v>#REF!</v>
      </c>
      <c r="E111" s="56" t="e">
        <f>SUMIFS(#REF!,#REF!,MWhs!E$4,#REF!,MWhs!$B111)</f>
        <v>#REF!</v>
      </c>
      <c r="F111" s="56" t="e">
        <f>SUMIFS(#REF!,#REF!,MWhs!F$4,#REF!,MWhs!$B111)</f>
        <v>#REF!</v>
      </c>
      <c r="G111" s="56" t="e">
        <f>SUMIFS(#REF!,#REF!,MWhs!G$4,#REF!,MWhs!$B111)</f>
        <v>#REF!</v>
      </c>
      <c r="H111" s="56" t="e">
        <f>SUMIFS(#REF!,#REF!,MWhs!H$4,#REF!,MWhs!$B111)</f>
        <v>#REF!</v>
      </c>
      <c r="I111" s="56" t="e">
        <f>SUMIFS(#REF!,#REF!,MWhs!I$4,#REF!,MWhs!$B111)</f>
        <v>#REF!</v>
      </c>
      <c r="J111" s="56" t="e">
        <f>SUMIFS(#REF!,#REF!,MWhs!J$4,#REF!,MWhs!$B111)</f>
        <v>#REF!</v>
      </c>
      <c r="K111" s="56" t="e">
        <f>SUMIFS(#REF!,#REF!,MWhs!K$4,#REF!,MWhs!$B111)</f>
        <v>#REF!</v>
      </c>
      <c r="L111" s="56" t="e">
        <f>SUMIFS(#REF!,#REF!,MWhs!L$4,#REF!,MWhs!$B111)</f>
        <v>#REF!</v>
      </c>
      <c r="M111" s="56" t="e">
        <f>SUMIFS(#REF!,#REF!,MWhs!M$4,#REF!,MWhs!$B111)</f>
        <v>#REF!</v>
      </c>
      <c r="N111" s="56" t="e">
        <f>SUMIFS(#REF!,#REF!,MWhs!N$4,#REF!,MWhs!$B111)</f>
        <v>#REF!</v>
      </c>
      <c r="O111" s="56" t="e">
        <f>SUMIFS(#REF!,#REF!,MWhs!O$4,#REF!,MWhs!$B111)</f>
        <v>#REF!</v>
      </c>
      <c r="P111" s="56" t="e">
        <f>SUMIFS(#REF!,#REF!,MWhs!P$4,#REF!,MWhs!$B111)</f>
        <v>#REF!</v>
      </c>
      <c r="Q111" s="56" t="e">
        <f>SUMIFS(#REF!,#REF!,MWhs!Q$4,#REF!,MWhs!$B111)</f>
        <v>#REF!</v>
      </c>
      <c r="R111" s="56" t="e">
        <f>SUMIFS(#REF!,#REF!,MWhs!R$4,#REF!,MWhs!$B111)</f>
        <v>#REF!</v>
      </c>
      <c r="S111" s="56" t="e">
        <f>SUMIFS(#REF!,#REF!,MWhs!S$4,#REF!,MWhs!$B111)</f>
        <v>#REF!</v>
      </c>
      <c r="T111" s="56" t="e">
        <f>SUMIFS(#REF!,#REF!,MWhs!T$4,#REF!,MWhs!$B111)</f>
        <v>#REF!</v>
      </c>
      <c r="U111" s="56" t="e">
        <f>SUMIFS(#REF!,#REF!,MWhs!U$4,#REF!,MWhs!$B111)</f>
        <v>#REF!</v>
      </c>
      <c r="V111" s="56" t="e">
        <f>SUMIFS(#REF!,#REF!,MWhs!V$4,#REF!,MWhs!$B111)</f>
        <v>#REF!</v>
      </c>
      <c r="W111" s="56" t="e">
        <f>SUMIFS(#REF!,#REF!,MWhs!W$4,#REF!,MWhs!$B111)</f>
        <v>#REF!</v>
      </c>
      <c r="X111" s="56" t="e">
        <f>SUMIFS(#REF!,#REF!,MWhs!X$4,#REF!,MWhs!$B111)</f>
        <v>#REF!</v>
      </c>
      <c r="Y111" s="56" t="e">
        <f>SUMIFS(#REF!,#REF!,MWhs!Y$4,#REF!,MWhs!$B111)</f>
        <v>#REF!</v>
      </c>
      <c r="Z111" s="56" t="e">
        <f>SUMIFS(#REF!,#REF!,MWhs!Z$4,#REF!,MWhs!$B111)</f>
        <v>#REF!</v>
      </c>
      <c r="AA111" s="56" t="e">
        <f>SUMIFS(#REF!,#REF!,MWhs!AA$4,#REF!,MWhs!$B111)</f>
        <v>#REF!</v>
      </c>
      <c r="AB111" s="56" t="e">
        <f>SUMIFS(#REF!,#REF!,MWhs!AB$4,#REF!,MWhs!$B111)</f>
        <v>#REF!</v>
      </c>
      <c r="AC111" s="56" t="e">
        <f>SUMIFS(#REF!,#REF!,MWhs!AC$4,#REF!,MWhs!$B111)</f>
        <v>#REF!</v>
      </c>
      <c r="AD111" s="3" t="e">
        <f t="shared" si="3"/>
        <v>#REF!</v>
      </c>
    </row>
    <row r="112" spans="3:30" hidden="1" x14ac:dyDescent="0.35">
      <c r="C112" s="56" t="e">
        <f>SUMIFS(#REF!,#REF!,MWhs!C$4,#REF!,MWhs!$B112)</f>
        <v>#REF!</v>
      </c>
      <c r="D112" s="56" t="e">
        <f>SUMIFS(#REF!,#REF!,MWhs!D$4,#REF!,MWhs!$B112)</f>
        <v>#REF!</v>
      </c>
      <c r="E112" s="56" t="e">
        <f>SUMIFS(#REF!,#REF!,MWhs!E$4,#REF!,MWhs!$B112)</f>
        <v>#REF!</v>
      </c>
      <c r="F112" s="56" t="e">
        <f>SUMIFS(#REF!,#REF!,MWhs!F$4,#REF!,MWhs!$B112)</f>
        <v>#REF!</v>
      </c>
      <c r="G112" s="56" t="e">
        <f>SUMIFS(#REF!,#REF!,MWhs!G$4,#REF!,MWhs!$B112)</f>
        <v>#REF!</v>
      </c>
      <c r="H112" s="56" t="e">
        <f>SUMIFS(#REF!,#REF!,MWhs!H$4,#REF!,MWhs!$B112)</f>
        <v>#REF!</v>
      </c>
      <c r="I112" s="56" t="e">
        <f>SUMIFS(#REF!,#REF!,MWhs!I$4,#REF!,MWhs!$B112)</f>
        <v>#REF!</v>
      </c>
      <c r="J112" s="56" t="e">
        <f>SUMIFS(#REF!,#REF!,MWhs!J$4,#REF!,MWhs!$B112)</f>
        <v>#REF!</v>
      </c>
      <c r="K112" s="56" t="e">
        <f>SUMIFS(#REF!,#REF!,MWhs!K$4,#REF!,MWhs!$B112)</f>
        <v>#REF!</v>
      </c>
      <c r="L112" s="56" t="e">
        <f>SUMIFS(#REF!,#REF!,MWhs!L$4,#REF!,MWhs!$B112)</f>
        <v>#REF!</v>
      </c>
      <c r="M112" s="56" t="e">
        <f>SUMIFS(#REF!,#REF!,MWhs!M$4,#REF!,MWhs!$B112)</f>
        <v>#REF!</v>
      </c>
      <c r="N112" s="56" t="e">
        <f>SUMIFS(#REF!,#REF!,MWhs!N$4,#REF!,MWhs!$B112)</f>
        <v>#REF!</v>
      </c>
      <c r="O112" s="56" t="e">
        <f>SUMIFS(#REF!,#REF!,MWhs!O$4,#REF!,MWhs!$B112)</f>
        <v>#REF!</v>
      </c>
      <c r="P112" s="56" t="e">
        <f>SUMIFS(#REF!,#REF!,MWhs!P$4,#REF!,MWhs!$B112)</f>
        <v>#REF!</v>
      </c>
      <c r="Q112" s="56" t="e">
        <f>SUMIFS(#REF!,#REF!,MWhs!Q$4,#REF!,MWhs!$B112)</f>
        <v>#REF!</v>
      </c>
      <c r="R112" s="56" t="e">
        <f>SUMIFS(#REF!,#REF!,MWhs!R$4,#REF!,MWhs!$B112)</f>
        <v>#REF!</v>
      </c>
      <c r="S112" s="56" t="e">
        <f>SUMIFS(#REF!,#REF!,MWhs!S$4,#REF!,MWhs!$B112)</f>
        <v>#REF!</v>
      </c>
      <c r="T112" s="56" t="e">
        <f>SUMIFS(#REF!,#REF!,MWhs!T$4,#REF!,MWhs!$B112)</f>
        <v>#REF!</v>
      </c>
      <c r="U112" s="56" t="e">
        <f>SUMIFS(#REF!,#REF!,MWhs!U$4,#REF!,MWhs!$B112)</f>
        <v>#REF!</v>
      </c>
      <c r="V112" s="56" t="e">
        <f>SUMIFS(#REF!,#REF!,MWhs!V$4,#REF!,MWhs!$B112)</f>
        <v>#REF!</v>
      </c>
      <c r="W112" s="56" t="e">
        <f>SUMIFS(#REF!,#REF!,MWhs!W$4,#REF!,MWhs!$B112)</f>
        <v>#REF!</v>
      </c>
      <c r="X112" s="56" t="e">
        <f>SUMIFS(#REF!,#REF!,MWhs!X$4,#REF!,MWhs!$B112)</f>
        <v>#REF!</v>
      </c>
      <c r="Y112" s="56" t="e">
        <f>SUMIFS(#REF!,#REF!,MWhs!Y$4,#REF!,MWhs!$B112)</f>
        <v>#REF!</v>
      </c>
      <c r="Z112" s="56" t="e">
        <f>SUMIFS(#REF!,#REF!,MWhs!Z$4,#REF!,MWhs!$B112)</f>
        <v>#REF!</v>
      </c>
      <c r="AA112" s="56" t="e">
        <f>SUMIFS(#REF!,#REF!,MWhs!AA$4,#REF!,MWhs!$B112)</f>
        <v>#REF!</v>
      </c>
      <c r="AB112" s="56" t="e">
        <f>SUMIFS(#REF!,#REF!,MWhs!AB$4,#REF!,MWhs!$B112)</f>
        <v>#REF!</v>
      </c>
      <c r="AC112" s="56" t="e">
        <f>SUMIFS(#REF!,#REF!,MWhs!AC$4,#REF!,MWhs!$B112)</f>
        <v>#REF!</v>
      </c>
      <c r="AD112" s="3" t="e">
        <f t="shared" si="3"/>
        <v>#REF!</v>
      </c>
    </row>
    <row r="113" spans="3:30" hidden="1" x14ac:dyDescent="0.35">
      <c r="C113" s="56" t="e">
        <f>SUMIFS(#REF!,#REF!,MWhs!C$4,#REF!,MWhs!$B113)</f>
        <v>#REF!</v>
      </c>
      <c r="D113" s="56" t="e">
        <f>SUMIFS(#REF!,#REF!,MWhs!D$4,#REF!,MWhs!$B113)</f>
        <v>#REF!</v>
      </c>
      <c r="E113" s="56" t="e">
        <f>SUMIFS(#REF!,#REF!,MWhs!E$4,#REF!,MWhs!$B113)</f>
        <v>#REF!</v>
      </c>
      <c r="F113" s="56" t="e">
        <f>SUMIFS(#REF!,#REF!,MWhs!F$4,#REF!,MWhs!$B113)</f>
        <v>#REF!</v>
      </c>
      <c r="G113" s="56" t="e">
        <f>SUMIFS(#REF!,#REF!,MWhs!G$4,#REF!,MWhs!$B113)</f>
        <v>#REF!</v>
      </c>
      <c r="H113" s="56" t="e">
        <f>SUMIFS(#REF!,#REF!,MWhs!H$4,#REF!,MWhs!$B113)</f>
        <v>#REF!</v>
      </c>
      <c r="I113" s="56" t="e">
        <f>SUMIFS(#REF!,#REF!,MWhs!I$4,#REF!,MWhs!$B113)</f>
        <v>#REF!</v>
      </c>
      <c r="J113" s="56" t="e">
        <f>SUMIFS(#REF!,#REF!,MWhs!J$4,#REF!,MWhs!$B113)</f>
        <v>#REF!</v>
      </c>
      <c r="K113" s="56" t="e">
        <f>SUMIFS(#REF!,#REF!,MWhs!K$4,#REF!,MWhs!$B113)</f>
        <v>#REF!</v>
      </c>
      <c r="L113" s="56" t="e">
        <f>SUMIFS(#REF!,#REF!,MWhs!L$4,#REF!,MWhs!$B113)</f>
        <v>#REF!</v>
      </c>
      <c r="M113" s="56" t="e">
        <f>SUMIFS(#REF!,#REF!,MWhs!M$4,#REF!,MWhs!$B113)</f>
        <v>#REF!</v>
      </c>
      <c r="N113" s="56" t="e">
        <f>SUMIFS(#REF!,#REF!,MWhs!N$4,#REF!,MWhs!$B113)</f>
        <v>#REF!</v>
      </c>
      <c r="O113" s="56" t="e">
        <f>SUMIFS(#REF!,#REF!,MWhs!O$4,#REF!,MWhs!$B113)</f>
        <v>#REF!</v>
      </c>
      <c r="P113" s="56" t="e">
        <f>SUMIFS(#REF!,#REF!,MWhs!P$4,#REF!,MWhs!$B113)</f>
        <v>#REF!</v>
      </c>
      <c r="Q113" s="56" t="e">
        <f>SUMIFS(#REF!,#REF!,MWhs!Q$4,#REF!,MWhs!$B113)</f>
        <v>#REF!</v>
      </c>
      <c r="R113" s="56" t="e">
        <f>SUMIFS(#REF!,#REF!,MWhs!R$4,#REF!,MWhs!$B113)</f>
        <v>#REF!</v>
      </c>
      <c r="S113" s="56" t="e">
        <f>SUMIFS(#REF!,#REF!,MWhs!S$4,#REF!,MWhs!$B113)</f>
        <v>#REF!</v>
      </c>
      <c r="T113" s="56" t="e">
        <f>SUMIFS(#REF!,#REF!,MWhs!T$4,#REF!,MWhs!$B113)</f>
        <v>#REF!</v>
      </c>
      <c r="U113" s="56" t="e">
        <f>SUMIFS(#REF!,#REF!,MWhs!U$4,#REF!,MWhs!$B113)</f>
        <v>#REF!</v>
      </c>
      <c r="V113" s="56" t="e">
        <f>SUMIFS(#REF!,#REF!,MWhs!V$4,#REF!,MWhs!$B113)</f>
        <v>#REF!</v>
      </c>
      <c r="W113" s="56" t="e">
        <f>SUMIFS(#REF!,#REF!,MWhs!W$4,#REF!,MWhs!$B113)</f>
        <v>#REF!</v>
      </c>
      <c r="X113" s="56" t="e">
        <f>SUMIFS(#REF!,#REF!,MWhs!X$4,#REF!,MWhs!$B113)</f>
        <v>#REF!</v>
      </c>
      <c r="Y113" s="56" t="e">
        <f>SUMIFS(#REF!,#REF!,MWhs!Y$4,#REF!,MWhs!$B113)</f>
        <v>#REF!</v>
      </c>
      <c r="Z113" s="56" t="e">
        <f>SUMIFS(#REF!,#REF!,MWhs!Z$4,#REF!,MWhs!$B113)</f>
        <v>#REF!</v>
      </c>
      <c r="AA113" s="56" t="e">
        <f>SUMIFS(#REF!,#REF!,MWhs!AA$4,#REF!,MWhs!$B113)</f>
        <v>#REF!</v>
      </c>
      <c r="AB113" s="56" t="e">
        <f>SUMIFS(#REF!,#REF!,MWhs!AB$4,#REF!,MWhs!$B113)</f>
        <v>#REF!</v>
      </c>
      <c r="AC113" s="56" t="e">
        <f>SUMIFS(#REF!,#REF!,MWhs!AC$4,#REF!,MWhs!$B113)</f>
        <v>#REF!</v>
      </c>
      <c r="AD113" s="3" t="e">
        <f t="shared" si="3"/>
        <v>#REF!</v>
      </c>
    </row>
    <row r="114" spans="3:30" hidden="1" x14ac:dyDescent="0.35">
      <c r="C114" s="56" t="e">
        <f>SUMIFS(#REF!,#REF!,MWhs!C$4,#REF!,MWhs!$B114)</f>
        <v>#REF!</v>
      </c>
      <c r="D114" s="56" t="e">
        <f>SUMIFS(#REF!,#REF!,MWhs!D$4,#REF!,MWhs!$B114)</f>
        <v>#REF!</v>
      </c>
      <c r="E114" s="56" t="e">
        <f>SUMIFS(#REF!,#REF!,MWhs!E$4,#REF!,MWhs!$B114)</f>
        <v>#REF!</v>
      </c>
      <c r="F114" s="56" t="e">
        <f>SUMIFS(#REF!,#REF!,MWhs!F$4,#REF!,MWhs!$B114)</f>
        <v>#REF!</v>
      </c>
      <c r="G114" s="56" t="e">
        <f>SUMIFS(#REF!,#REF!,MWhs!G$4,#REF!,MWhs!$B114)</f>
        <v>#REF!</v>
      </c>
      <c r="H114" s="56" t="e">
        <f>SUMIFS(#REF!,#REF!,MWhs!H$4,#REF!,MWhs!$B114)</f>
        <v>#REF!</v>
      </c>
      <c r="I114" s="56" t="e">
        <f>SUMIFS(#REF!,#REF!,MWhs!I$4,#REF!,MWhs!$B114)</f>
        <v>#REF!</v>
      </c>
      <c r="J114" s="56" t="e">
        <f>SUMIFS(#REF!,#REF!,MWhs!J$4,#REF!,MWhs!$B114)</f>
        <v>#REF!</v>
      </c>
      <c r="K114" s="56" t="e">
        <f>SUMIFS(#REF!,#REF!,MWhs!K$4,#REF!,MWhs!$B114)</f>
        <v>#REF!</v>
      </c>
      <c r="L114" s="56" t="e">
        <f>SUMIFS(#REF!,#REF!,MWhs!L$4,#REF!,MWhs!$B114)</f>
        <v>#REF!</v>
      </c>
      <c r="M114" s="56" t="e">
        <f>SUMIFS(#REF!,#REF!,MWhs!M$4,#REF!,MWhs!$B114)</f>
        <v>#REF!</v>
      </c>
      <c r="N114" s="56" t="e">
        <f>SUMIFS(#REF!,#REF!,MWhs!N$4,#REF!,MWhs!$B114)</f>
        <v>#REF!</v>
      </c>
      <c r="O114" s="56" t="e">
        <f>SUMIFS(#REF!,#REF!,MWhs!O$4,#REF!,MWhs!$B114)</f>
        <v>#REF!</v>
      </c>
      <c r="P114" s="56" t="e">
        <f>SUMIFS(#REF!,#REF!,MWhs!P$4,#REF!,MWhs!$B114)</f>
        <v>#REF!</v>
      </c>
      <c r="Q114" s="56" t="e">
        <f>SUMIFS(#REF!,#REF!,MWhs!Q$4,#REF!,MWhs!$B114)</f>
        <v>#REF!</v>
      </c>
      <c r="R114" s="56" t="e">
        <f>SUMIFS(#REF!,#REF!,MWhs!R$4,#REF!,MWhs!$B114)</f>
        <v>#REF!</v>
      </c>
      <c r="S114" s="56" t="e">
        <f>SUMIFS(#REF!,#REF!,MWhs!S$4,#REF!,MWhs!$B114)</f>
        <v>#REF!</v>
      </c>
      <c r="T114" s="56" t="e">
        <f>SUMIFS(#REF!,#REF!,MWhs!T$4,#REF!,MWhs!$B114)</f>
        <v>#REF!</v>
      </c>
      <c r="U114" s="56" t="e">
        <f>SUMIFS(#REF!,#REF!,MWhs!U$4,#REF!,MWhs!$B114)</f>
        <v>#REF!</v>
      </c>
      <c r="V114" s="56" t="e">
        <f>SUMIFS(#REF!,#REF!,MWhs!V$4,#REF!,MWhs!$B114)</f>
        <v>#REF!</v>
      </c>
      <c r="W114" s="56" t="e">
        <f>SUMIFS(#REF!,#REF!,MWhs!W$4,#REF!,MWhs!$B114)</f>
        <v>#REF!</v>
      </c>
      <c r="X114" s="56" t="e">
        <f>SUMIFS(#REF!,#REF!,MWhs!X$4,#REF!,MWhs!$B114)</f>
        <v>#REF!</v>
      </c>
      <c r="Y114" s="56" t="e">
        <f>SUMIFS(#REF!,#REF!,MWhs!Y$4,#REF!,MWhs!$B114)</f>
        <v>#REF!</v>
      </c>
      <c r="Z114" s="56" t="e">
        <f>SUMIFS(#REF!,#REF!,MWhs!Z$4,#REF!,MWhs!$B114)</f>
        <v>#REF!</v>
      </c>
      <c r="AA114" s="56" t="e">
        <f>SUMIFS(#REF!,#REF!,MWhs!AA$4,#REF!,MWhs!$B114)</f>
        <v>#REF!</v>
      </c>
      <c r="AB114" s="56" t="e">
        <f>SUMIFS(#REF!,#REF!,MWhs!AB$4,#REF!,MWhs!$B114)</f>
        <v>#REF!</v>
      </c>
      <c r="AC114" s="56" t="e">
        <f>SUMIFS(#REF!,#REF!,MWhs!AC$4,#REF!,MWhs!$B114)</f>
        <v>#REF!</v>
      </c>
      <c r="AD114" s="3" t="e">
        <f t="shared" si="3"/>
        <v>#REF!</v>
      </c>
    </row>
    <row r="115" spans="3:30" hidden="1" x14ac:dyDescent="0.35">
      <c r="C115" s="56" t="e">
        <f>SUMIFS(#REF!,#REF!,MWhs!C$4,#REF!,MWhs!$B115)</f>
        <v>#REF!</v>
      </c>
      <c r="D115" s="56" t="e">
        <f>SUMIFS(#REF!,#REF!,MWhs!D$4,#REF!,MWhs!$B115)</f>
        <v>#REF!</v>
      </c>
      <c r="E115" s="56" t="e">
        <f>SUMIFS(#REF!,#REF!,MWhs!E$4,#REF!,MWhs!$B115)</f>
        <v>#REF!</v>
      </c>
      <c r="F115" s="56" t="e">
        <f>SUMIFS(#REF!,#REF!,MWhs!F$4,#REF!,MWhs!$B115)</f>
        <v>#REF!</v>
      </c>
      <c r="G115" s="56" t="e">
        <f>SUMIFS(#REF!,#REF!,MWhs!G$4,#REF!,MWhs!$B115)</f>
        <v>#REF!</v>
      </c>
      <c r="H115" s="56" t="e">
        <f>SUMIFS(#REF!,#REF!,MWhs!H$4,#REF!,MWhs!$B115)</f>
        <v>#REF!</v>
      </c>
      <c r="I115" s="56" t="e">
        <f>SUMIFS(#REF!,#REF!,MWhs!I$4,#REF!,MWhs!$B115)</f>
        <v>#REF!</v>
      </c>
      <c r="J115" s="56" t="e">
        <f>SUMIFS(#REF!,#REF!,MWhs!J$4,#REF!,MWhs!$B115)</f>
        <v>#REF!</v>
      </c>
      <c r="K115" s="56" t="e">
        <f>SUMIFS(#REF!,#REF!,MWhs!K$4,#REF!,MWhs!$B115)</f>
        <v>#REF!</v>
      </c>
      <c r="L115" s="56" t="e">
        <f>SUMIFS(#REF!,#REF!,MWhs!L$4,#REF!,MWhs!$B115)</f>
        <v>#REF!</v>
      </c>
      <c r="M115" s="56" t="e">
        <f>SUMIFS(#REF!,#REF!,MWhs!M$4,#REF!,MWhs!$B115)</f>
        <v>#REF!</v>
      </c>
      <c r="N115" s="56" t="e">
        <f>SUMIFS(#REF!,#REF!,MWhs!N$4,#REF!,MWhs!$B115)</f>
        <v>#REF!</v>
      </c>
      <c r="O115" s="56" t="e">
        <f>SUMIFS(#REF!,#REF!,MWhs!O$4,#REF!,MWhs!$B115)</f>
        <v>#REF!</v>
      </c>
      <c r="P115" s="56" t="e">
        <f>SUMIFS(#REF!,#REF!,MWhs!P$4,#REF!,MWhs!$B115)</f>
        <v>#REF!</v>
      </c>
      <c r="Q115" s="56" t="e">
        <f>SUMIFS(#REF!,#REF!,MWhs!Q$4,#REF!,MWhs!$B115)</f>
        <v>#REF!</v>
      </c>
      <c r="R115" s="56" t="e">
        <f>SUMIFS(#REF!,#REF!,MWhs!R$4,#REF!,MWhs!$B115)</f>
        <v>#REF!</v>
      </c>
      <c r="S115" s="56" t="e">
        <f>SUMIFS(#REF!,#REF!,MWhs!S$4,#REF!,MWhs!$B115)</f>
        <v>#REF!</v>
      </c>
      <c r="T115" s="56" t="e">
        <f>SUMIFS(#REF!,#REF!,MWhs!T$4,#REF!,MWhs!$B115)</f>
        <v>#REF!</v>
      </c>
      <c r="U115" s="56" t="e">
        <f>SUMIFS(#REF!,#REF!,MWhs!U$4,#REF!,MWhs!$B115)</f>
        <v>#REF!</v>
      </c>
      <c r="V115" s="56" t="e">
        <f>SUMIFS(#REF!,#REF!,MWhs!V$4,#REF!,MWhs!$B115)</f>
        <v>#REF!</v>
      </c>
      <c r="W115" s="56" t="e">
        <f>SUMIFS(#REF!,#REF!,MWhs!W$4,#REF!,MWhs!$B115)</f>
        <v>#REF!</v>
      </c>
      <c r="X115" s="56" t="e">
        <f>SUMIFS(#REF!,#REF!,MWhs!X$4,#REF!,MWhs!$B115)</f>
        <v>#REF!</v>
      </c>
      <c r="Y115" s="56" t="e">
        <f>SUMIFS(#REF!,#REF!,MWhs!Y$4,#REF!,MWhs!$B115)</f>
        <v>#REF!</v>
      </c>
      <c r="Z115" s="56" t="e">
        <f>SUMIFS(#REF!,#REF!,MWhs!Z$4,#REF!,MWhs!$B115)</f>
        <v>#REF!</v>
      </c>
      <c r="AA115" s="56" t="e">
        <f>SUMIFS(#REF!,#REF!,MWhs!AA$4,#REF!,MWhs!$B115)</f>
        <v>#REF!</v>
      </c>
      <c r="AB115" s="56" t="e">
        <f>SUMIFS(#REF!,#REF!,MWhs!AB$4,#REF!,MWhs!$B115)</f>
        <v>#REF!</v>
      </c>
      <c r="AC115" s="56" t="e">
        <f>SUMIFS(#REF!,#REF!,MWhs!AC$4,#REF!,MWhs!$B115)</f>
        <v>#REF!</v>
      </c>
      <c r="AD115" s="3" t="e">
        <f t="shared" si="3"/>
        <v>#REF!</v>
      </c>
    </row>
    <row r="116" spans="3:30" hidden="1" x14ac:dyDescent="0.35">
      <c r="C116" s="56" t="e">
        <f>SUMIFS(#REF!,#REF!,MWhs!C$4,#REF!,MWhs!$B116)</f>
        <v>#REF!</v>
      </c>
      <c r="D116" s="56" t="e">
        <f>SUMIFS(#REF!,#REF!,MWhs!D$4,#REF!,MWhs!$B116)</f>
        <v>#REF!</v>
      </c>
      <c r="E116" s="56" t="e">
        <f>SUMIFS(#REF!,#REF!,MWhs!E$4,#REF!,MWhs!$B116)</f>
        <v>#REF!</v>
      </c>
      <c r="F116" s="56" t="e">
        <f>SUMIFS(#REF!,#REF!,MWhs!F$4,#REF!,MWhs!$B116)</f>
        <v>#REF!</v>
      </c>
      <c r="G116" s="56" t="e">
        <f>SUMIFS(#REF!,#REF!,MWhs!G$4,#REF!,MWhs!$B116)</f>
        <v>#REF!</v>
      </c>
      <c r="H116" s="56" t="e">
        <f>SUMIFS(#REF!,#REF!,MWhs!H$4,#REF!,MWhs!$B116)</f>
        <v>#REF!</v>
      </c>
      <c r="I116" s="56" t="e">
        <f>SUMIFS(#REF!,#REF!,MWhs!I$4,#REF!,MWhs!$B116)</f>
        <v>#REF!</v>
      </c>
      <c r="J116" s="56" t="e">
        <f>SUMIFS(#REF!,#REF!,MWhs!J$4,#REF!,MWhs!$B116)</f>
        <v>#REF!</v>
      </c>
      <c r="K116" s="56" t="e">
        <f>SUMIFS(#REF!,#REF!,MWhs!K$4,#REF!,MWhs!$B116)</f>
        <v>#REF!</v>
      </c>
      <c r="L116" s="56" t="e">
        <f>SUMIFS(#REF!,#REF!,MWhs!L$4,#REF!,MWhs!$B116)</f>
        <v>#REF!</v>
      </c>
      <c r="M116" s="56" t="e">
        <f>SUMIFS(#REF!,#REF!,MWhs!M$4,#REF!,MWhs!$B116)</f>
        <v>#REF!</v>
      </c>
      <c r="N116" s="56" t="e">
        <f>SUMIFS(#REF!,#REF!,MWhs!N$4,#REF!,MWhs!$B116)</f>
        <v>#REF!</v>
      </c>
      <c r="O116" s="56" t="e">
        <f>SUMIFS(#REF!,#REF!,MWhs!O$4,#REF!,MWhs!$B116)</f>
        <v>#REF!</v>
      </c>
      <c r="P116" s="56" t="e">
        <f>SUMIFS(#REF!,#REF!,MWhs!P$4,#REF!,MWhs!$B116)</f>
        <v>#REF!</v>
      </c>
      <c r="Q116" s="56" t="e">
        <f>SUMIFS(#REF!,#REF!,MWhs!Q$4,#REF!,MWhs!$B116)</f>
        <v>#REF!</v>
      </c>
      <c r="R116" s="56" t="e">
        <f>SUMIFS(#REF!,#REF!,MWhs!R$4,#REF!,MWhs!$B116)</f>
        <v>#REF!</v>
      </c>
      <c r="S116" s="56" t="e">
        <f>SUMIFS(#REF!,#REF!,MWhs!S$4,#REF!,MWhs!$B116)</f>
        <v>#REF!</v>
      </c>
      <c r="T116" s="56" t="e">
        <f>SUMIFS(#REF!,#REF!,MWhs!T$4,#REF!,MWhs!$B116)</f>
        <v>#REF!</v>
      </c>
      <c r="U116" s="56" t="e">
        <f>SUMIFS(#REF!,#REF!,MWhs!U$4,#REF!,MWhs!$B116)</f>
        <v>#REF!</v>
      </c>
      <c r="V116" s="56" t="e">
        <f>SUMIFS(#REF!,#REF!,MWhs!V$4,#REF!,MWhs!$B116)</f>
        <v>#REF!</v>
      </c>
      <c r="W116" s="56" t="e">
        <f>SUMIFS(#REF!,#REF!,MWhs!W$4,#REF!,MWhs!$B116)</f>
        <v>#REF!</v>
      </c>
      <c r="X116" s="56" t="e">
        <f>SUMIFS(#REF!,#REF!,MWhs!X$4,#REF!,MWhs!$B116)</f>
        <v>#REF!</v>
      </c>
      <c r="Y116" s="56" t="e">
        <f>SUMIFS(#REF!,#REF!,MWhs!Y$4,#REF!,MWhs!$B116)</f>
        <v>#REF!</v>
      </c>
      <c r="Z116" s="56" t="e">
        <f>SUMIFS(#REF!,#REF!,MWhs!Z$4,#REF!,MWhs!$B116)</f>
        <v>#REF!</v>
      </c>
      <c r="AA116" s="56" t="e">
        <f>SUMIFS(#REF!,#REF!,MWhs!AA$4,#REF!,MWhs!$B116)</f>
        <v>#REF!</v>
      </c>
      <c r="AB116" s="56" t="e">
        <f>SUMIFS(#REF!,#REF!,MWhs!AB$4,#REF!,MWhs!$B116)</f>
        <v>#REF!</v>
      </c>
      <c r="AC116" s="56" t="e">
        <f>SUMIFS(#REF!,#REF!,MWhs!AC$4,#REF!,MWhs!$B116)</f>
        <v>#REF!</v>
      </c>
      <c r="AD116" s="3" t="e">
        <f t="shared" si="3"/>
        <v>#REF!</v>
      </c>
    </row>
    <row r="117" spans="3:30" hidden="1" x14ac:dyDescent="0.35">
      <c r="C117" s="56" t="e">
        <f>SUMIFS(#REF!,#REF!,MWhs!C$4,#REF!,MWhs!$B117)</f>
        <v>#REF!</v>
      </c>
      <c r="D117" s="56" t="e">
        <f>SUMIFS(#REF!,#REF!,MWhs!D$4,#REF!,MWhs!$B117)</f>
        <v>#REF!</v>
      </c>
      <c r="E117" s="56" t="e">
        <f>SUMIFS(#REF!,#REF!,MWhs!E$4,#REF!,MWhs!$B117)</f>
        <v>#REF!</v>
      </c>
      <c r="F117" s="56" t="e">
        <f>SUMIFS(#REF!,#REF!,MWhs!F$4,#REF!,MWhs!$B117)</f>
        <v>#REF!</v>
      </c>
      <c r="G117" s="56" t="e">
        <f>SUMIFS(#REF!,#REF!,MWhs!G$4,#REF!,MWhs!$B117)</f>
        <v>#REF!</v>
      </c>
      <c r="H117" s="56" t="e">
        <f>SUMIFS(#REF!,#REF!,MWhs!H$4,#REF!,MWhs!$B117)</f>
        <v>#REF!</v>
      </c>
      <c r="I117" s="56" t="e">
        <f>SUMIFS(#REF!,#REF!,MWhs!I$4,#REF!,MWhs!$B117)</f>
        <v>#REF!</v>
      </c>
      <c r="J117" s="56" t="e">
        <f>SUMIFS(#REF!,#REF!,MWhs!J$4,#REF!,MWhs!$B117)</f>
        <v>#REF!</v>
      </c>
      <c r="K117" s="56" t="e">
        <f>SUMIFS(#REF!,#REF!,MWhs!K$4,#REF!,MWhs!$B117)</f>
        <v>#REF!</v>
      </c>
      <c r="L117" s="56" t="e">
        <f>SUMIFS(#REF!,#REF!,MWhs!L$4,#REF!,MWhs!$B117)</f>
        <v>#REF!</v>
      </c>
      <c r="M117" s="56" t="e">
        <f>SUMIFS(#REF!,#REF!,MWhs!M$4,#REF!,MWhs!$B117)</f>
        <v>#REF!</v>
      </c>
      <c r="N117" s="56" t="e">
        <f>SUMIFS(#REF!,#REF!,MWhs!N$4,#REF!,MWhs!$B117)</f>
        <v>#REF!</v>
      </c>
      <c r="O117" s="56" t="e">
        <f>SUMIFS(#REF!,#REF!,MWhs!O$4,#REF!,MWhs!$B117)</f>
        <v>#REF!</v>
      </c>
      <c r="P117" s="56" t="e">
        <f>SUMIFS(#REF!,#REF!,MWhs!P$4,#REF!,MWhs!$B117)</f>
        <v>#REF!</v>
      </c>
      <c r="Q117" s="56" t="e">
        <f>SUMIFS(#REF!,#REF!,MWhs!Q$4,#REF!,MWhs!$B117)</f>
        <v>#REF!</v>
      </c>
      <c r="R117" s="56" t="e">
        <f>SUMIFS(#REF!,#REF!,MWhs!R$4,#REF!,MWhs!$B117)</f>
        <v>#REF!</v>
      </c>
      <c r="S117" s="56" t="e">
        <f>SUMIFS(#REF!,#REF!,MWhs!S$4,#REF!,MWhs!$B117)</f>
        <v>#REF!</v>
      </c>
      <c r="T117" s="56" t="e">
        <f>SUMIFS(#REF!,#REF!,MWhs!T$4,#REF!,MWhs!$B117)</f>
        <v>#REF!</v>
      </c>
      <c r="U117" s="56" t="e">
        <f>SUMIFS(#REF!,#REF!,MWhs!U$4,#REF!,MWhs!$B117)</f>
        <v>#REF!</v>
      </c>
      <c r="V117" s="56" t="e">
        <f>SUMIFS(#REF!,#REF!,MWhs!V$4,#REF!,MWhs!$B117)</f>
        <v>#REF!</v>
      </c>
      <c r="W117" s="56" t="e">
        <f>SUMIFS(#REF!,#REF!,MWhs!W$4,#REF!,MWhs!$B117)</f>
        <v>#REF!</v>
      </c>
      <c r="X117" s="56" t="e">
        <f>SUMIFS(#REF!,#REF!,MWhs!X$4,#REF!,MWhs!$B117)</f>
        <v>#REF!</v>
      </c>
      <c r="Y117" s="56" t="e">
        <f>SUMIFS(#REF!,#REF!,MWhs!Y$4,#REF!,MWhs!$B117)</f>
        <v>#REF!</v>
      </c>
      <c r="Z117" s="56" t="e">
        <f>SUMIFS(#REF!,#REF!,MWhs!Z$4,#REF!,MWhs!$B117)</f>
        <v>#REF!</v>
      </c>
      <c r="AA117" s="56" t="e">
        <f>SUMIFS(#REF!,#REF!,MWhs!AA$4,#REF!,MWhs!$B117)</f>
        <v>#REF!</v>
      </c>
      <c r="AB117" s="56" t="e">
        <f>SUMIFS(#REF!,#REF!,MWhs!AB$4,#REF!,MWhs!$B117)</f>
        <v>#REF!</v>
      </c>
      <c r="AC117" s="56" t="e">
        <f>SUMIFS(#REF!,#REF!,MWhs!AC$4,#REF!,MWhs!$B117)</f>
        <v>#REF!</v>
      </c>
      <c r="AD117" s="3" t="e">
        <f t="shared" si="3"/>
        <v>#REF!</v>
      </c>
    </row>
    <row r="118" spans="3:30" hidden="1" x14ac:dyDescent="0.35">
      <c r="C118" s="56" t="e">
        <f>SUMIFS(#REF!,#REF!,MWhs!C$4,#REF!,MWhs!$B118)</f>
        <v>#REF!</v>
      </c>
      <c r="D118" s="56" t="e">
        <f>SUMIFS(#REF!,#REF!,MWhs!D$4,#REF!,MWhs!$B118)</f>
        <v>#REF!</v>
      </c>
      <c r="E118" s="56" t="e">
        <f>SUMIFS(#REF!,#REF!,MWhs!E$4,#REF!,MWhs!$B118)</f>
        <v>#REF!</v>
      </c>
      <c r="F118" s="56" t="e">
        <f>SUMIFS(#REF!,#REF!,MWhs!F$4,#REF!,MWhs!$B118)</f>
        <v>#REF!</v>
      </c>
      <c r="G118" s="56" t="e">
        <f>SUMIFS(#REF!,#REF!,MWhs!G$4,#REF!,MWhs!$B118)</f>
        <v>#REF!</v>
      </c>
      <c r="H118" s="56" t="e">
        <f>SUMIFS(#REF!,#REF!,MWhs!H$4,#REF!,MWhs!$B118)</f>
        <v>#REF!</v>
      </c>
      <c r="I118" s="56" t="e">
        <f>SUMIFS(#REF!,#REF!,MWhs!I$4,#REF!,MWhs!$B118)</f>
        <v>#REF!</v>
      </c>
      <c r="J118" s="56" t="e">
        <f>SUMIFS(#REF!,#REF!,MWhs!J$4,#REF!,MWhs!$B118)</f>
        <v>#REF!</v>
      </c>
      <c r="K118" s="56" t="e">
        <f>SUMIFS(#REF!,#REF!,MWhs!K$4,#REF!,MWhs!$B118)</f>
        <v>#REF!</v>
      </c>
      <c r="L118" s="56" t="e">
        <f>SUMIFS(#REF!,#REF!,MWhs!L$4,#REF!,MWhs!$B118)</f>
        <v>#REF!</v>
      </c>
      <c r="M118" s="56" t="e">
        <f>SUMIFS(#REF!,#REF!,MWhs!M$4,#REF!,MWhs!$B118)</f>
        <v>#REF!</v>
      </c>
      <c r="N118" s="56" t="e">
        <f>SUMIFS(#REF!,#REF!,MWhs!N$4,#REF!,MWhs!$B118)</f>
        <v>#REF!</v>
      </c>
      <c r="O118" s="56" t="e">
        <f>SUMIFS(#REF!,#REF!,MWhs!O$4,#REF!,MWhs!$B118)</f>
        <v>#REF!</v>
      </c>
      <c r="P118" s="56" t="e">
        <f>SUMIFS(#REF!,#REF!,MWhs!P$4,#REF!,MWhs!$B118)</f>
        <v>#REF!</v>
      </c>
      <c r="Q118" s="56" t="e">
        <f>SUMIFS(#REF!,#REF!,MWhs!Q$4,#REF!,MWhs!$B118)</f>
        <v>#REF!</v>
      </c>
      <c r="R118" s="56" t="e">
        <f>SUMIFS(#REF!,#REF!,MWhs!R$4,#REF!,MWhs!$B118)</f>
        <v>#REF!</v>
      </c>
      <c r="S118" s="56" t="e">
        <f>SUMIFS(#REF!,#REF!,MWhs!S$4,#REF!,MWhs!$B118)</f>
        <v>#REF!</v>
      </c>
      <c r="T118" s="56" t="e">
        <f>SUMIFS(#REF!,#REF!,MWhs!T$4,#REF!,MWhs!$B118)</f>
        <v>#REF!</v>
      </c>
      <c r="U118" s="56" t="e">
        <f>SUMIFS(#REF!,#REF!,MWhs!U$4,#REF!,MWhs!$B118)</f>
        <v>#REF!</v>
      </c>
      <c r="V118" s="56" t="e">
        <f>SUMIFS(#REF!,#REF!,MWhs!V$4,#REF!,MWhs!$B118)</f>
        <v>#REF!</v>
      </c>
      <c r="W118" s="56" t="e">
        <f>SUMIFS(#REF!,#REF!,MWhs!W$4,#REF!,MWhs!$B118)</f>
        <v>#REF!</v>
      </c>
      <c r="X118" s="56" t="e">
        <f>SUMIFS(#REF!,#REF!,MWhs!X$4,#REF!,MWhs!$B118)</f>
        <v>#REF!</v>
      </c>
      <c r="Y118" s="56" t="e">
        <f>SUMIFS(#REF!,#REF!,MWhs!Y$4,#REF!,MWhs!$B118)</f>
        <v>#REF!</v>
      </c>
      <c r="Z118" s="56" t="e">
        <f>SUMIFS(#REF!,#REF!,MWhs!Z$4,#REF!,MWhs!$B118)</f>
        <v>#REF!</v>
      </c>
      <c r="AA118" s="56" t="e">
        <f>SUMIFS(#REF!,#REF!,MWhs!AA$4,#REF!,MWhs!$B118)</f>
        <v>#REF!</v>
      </c>
      <c r="AB118" s="56" t="e">
        <f>SUMIFS(#REF!,#REF!,MWhs!AB$4,#REF!,MWhs!$B118)</f>
        <v>#REF!</v>
      </c>
      <c r="AC118" s="56" t="e">
        <f>SUMIFS(#REF!,#REF!,MWhs!AC$4,#REF!,MWhs!$B118)</f>
        <v>#REF!</v>
      </c>
      <c r="AD118" s="3" t="e">
        <f t="shared" si="3"/>
        <v>#REF!</v>
      </c>
    </row>
    <row r="119" spans="3:30" hidden="1" x14ac:dyDescent="0.35">
      <c r="C119" s="56" t="e">
        <f>SUMIFS(#REF!,#REF!,MWhs!C$4,#REF!,MWhs!$B119)</f>
        <v>#REF!</v>
      </c>
      <c r="D119" s="56" t="e">
        <f>SUMIFS(#REF!,#REF!,MWhs!D$4,#REF!,MWhs!$B119)</f>
        <v>#REF!</v>
      </c>
      <c r="E119" s="56" t="e">
        <f>SUMIFS(#REF!,#REF!,MWhs!E$4,#REF!,MWhs!$B119)</f>
        <v>#REF!</v>
      </c>
      <c r="F119" s="56" t="e">
        <f>SUMIFS(#REF!,#REF!,MWhs!F$4,#REF!,MWhs!$B119)</f>
        <v>#REF!</v>
      </c>
      <c r="G119" s="56" t="e">
        <f>SUMIFS(#REF!,#REF!,MWhs!G$4,#REF!,MWhs!$B119)</f>
        <v>#REF!</v>
      </c>
      <c r="H119" s="56" t="e">
        <f>SUMIFS(#REF!,#REF!,MWhs!H$4,#REF!,MWhs!$B119)</f>
        <v>#REF!</v>
      </c>
      <c r="I119" s="56" t="e">
        <f>SUMIFS(#REF!,#REF!,MWhs!I$4,#REF!,MWhs!$B119)</f>
        <v>#REF!</v>
      </c>
      <c r="J119" s="56" t="e">
        <f>SUMIFS(#REF!,#REF!,MWhs!J$4,#REF!,MWhs!$B119)</f>
        <v>#REF!</v>
      </c>
      <c r="K119" s="56" t="e">
        <f>SUMIFS(#REF!,#REF!,MWhs!K$4,#REF!,MWhs!$B119)</f>
        <v>#REF!</v>
      </c>
      <c r="L119" s="56" t="e">
        <f>SUMIFS(#REF!,#REF!,MWhs!L$4,#REF!,MWhs!$B119)</f>
        <v>#REF!</v>
      </c>
      <c r="M119" s="56" t="e">
        <f>SUMIFS(#REF!,#REF!,MWhs!M$4,#REF!,MWhs!$B119)</f>
        <v>#REF!</v>
      </c>
      <c r="N119" s="56" t="e">
        <f>SUMIFS(#REF!,#REF!,MWhs!N$4,#REF!,MWhs!$B119)</f>
        <v>#REF!</v>
      </c>
      <c r="O119" s="56" t="e">
        <f>SUMIFS(#REF!,#REF!,MWhs!O$4,#REF!,MWhs!$B119)</f>
        <v>#REF!</v>
      </c>
      <c r="P119" s="56" t="e">
        <f>SUMIFS(#REF!,#REF!,MWhs!P$4,#REF!,MWhs!$B119)</f>
        <v>#REF!</v>
      </c>
      <c r="Q119" s="56" t="e">
        <f>SUMIFS(#REF!,#REF!,MWhs!Q$4,#REF!,MWhs!$B119)</f>
        <v>#REF!</v>
      </c>
      <c r="R119" s="56" t="e">
        <f>SUMIFS(#REF!,#REF!,MWhs!R$4,#REF!,MWhs!$B119)</f>
        <v>#REF!</v>
      </c>
      <c r="S119" s="56" t="e">
        <f>SUMIFS(#REF!,#REF!,MWhs!S$4,#REF!,MWhs!$B119)</f>
        <v>#REF!</v>
      </c>
      <c r="T119" s="56" t="e">
        <f>SUMIFS(#REF!,#REF!,MWhs!T$4,#REF!,MWhs!$B119)</f>
        <v>#REF!</v>
      </c>
      <c r="U119" s="56" t="e">
        <f>SUMIFS(#REF!,#REF!,MWhs!U$4,#REF!,MWhs!$B119)</f>
        <v>#REF!</v>
      </c>
      <c r="V119" s="56" t="e">
        <f>SUMIFS(#REF!,#REF!,MWhs!V$4,#REF!,MWhs!$B119)</f>
        <v>#REF!</v>
      </c>
      <c r="W119" s="56" t="e">
        <f>SUMIFS(#REF!,#REF!,MWhs!W$4,#REF!,MWhs!$B119)</f>
        <v>#REF!</v>
      </c>
      <c r="X119" s="56" t="e">
        <f>SUMIFS(#REF!,#REF!,MWhs!X$4,#REF!,MWhs!$B119)</f>
        <v>#REF!</v>
      </c>
      <c r="Y119" s="56" t="e">
        <f>SUMIFS(#REF!,#REF!,MWhs!Y$4,#REF!,MWhs!$B119)</f>
        <v>#REF!</v>
      </c>
      <c r="Z119" s="56" t="e">
        <f>SUMIFS(#REF!,#REF!,MWhs!Z$4,#REF!,MWhs!$B119)</f>
        <v>#REF!</v>
      </c>
      <c r="AA119" s="56" t="e">
        <f>SUMIFS(#REF!,#REF!,MWhs!AA$4,#REF!,MWhs!$B119)</f>
        <v>#REF!</v>
      </c>
      <c r="AB119" s="56" t="e">
        <f>SUMIFS(#REF!,#REF!,MWhs!AB$4,#REF!,MWhs!$B119)</f>
        <v>#REF!</v>
      </c>
      <c r="AC119" s="56" t="e">
        <f>SUMIFS(#REF!,#REF!,MWhs!AC$4,#REF!,MWhs!$B119)</f>
        <v>#REF!</v>
      </c>
      <c r="AD119" s="3" t="e">
        <f t="shared" si="3"/>
        <v>#REF!</v>
      </c>
    </row>
    <row r="120" spans="3:30" hidden="1" x14ac:dyDescent="0.35">
      <c r="C120" s="56" t="e">
        <f>SUMIFS(#REF!,#REF!,MWhs!C$4,#REF!,MWhs!$B120)</f>
        <v>#REF!</v>
      </c>
      <c r="D120" s="56" t="e">
        <f>SUMIFS(#REF!,#REF!,MWhs!D$4,#REF!,MWhs!$B120)</f>
        <v>#REF!</v>
      </c>
      <c r="E120" s="56" t="e">
        <f>SUMIFS(#REF!,#REF!,MWhs!E$4,#REF!,MWhs!$B120)</f>
        <v>#REF!</v>
      </c>
      <c r="F120" s="56" t="e">
        <f>SUMIFS(#REF!,#REF!,MWhs!F$4,#REF!,MWhs!$B120)</f>
        <v>#REF!</v>
      </c>
      <c r="G120" s="56" t="e">
        <f>SUMIFS(#REF!,#REF!,MWhs!G$4,#REF!,MWhs!$B120)</f>
        <v>#REF!</v>
      </c>
      <c r="H120" s="56" t="e">
        <f>SUMIFS(#REF!,#REF!,MWhs!H$4,#REF!,MWhs!$B120)</f>
        <v>#REF!</v>
      </c>
      <c r="I120" s="56" t="e">
        <f>SUMIFS(#REF!,#REF!,MWhs!I$4,#REF!,MWhs!$B120)</f>
        <v>#REF!</v>
      </c>
      <c r="J120" s="56" t="e">
        <f>SUMIFS(#REF!,#REF!,MWhs!J$4,#REF!,MWhs!$B120)</f>
        <v>#REF!</v>
      </c>
      <c r="K120" s="56" t="e">
        <f>SUMIFS(#REF!,#REF!,MWhs!K$4,#REF!,MWhs!$B120)</f>
        <v>#REF!</v>
      </c>
      <c r="L120" s="56" t="e">
        <f>SUMIFS(#REF!,#REF!,MWhs!L$4,#REF!,MWhs!$B120)</f>
        <v>#REF!</v>
      </c>
      <c r="M120" s="56" t="e">
        <f>SUMIFS(#REF!,#REF!,MWhs!M$4,#REF!,MWhs!$B120)</f>
        <v>#REF!</v>
      </c>
      <c r="N120" s="56" t="e">
        <f>SUMIFS(#REF!,#REF!,MWhs!N$4,#REF!,MWhs!$B120)</f>
        <v>#REF!</v>
      </c>
      <c r="O120" s="56" t="e">
        <f>SUMIFS(#REF!,#REF!,MWhs!O$4,#REF!,MWhs!$B120)</f>
        <v>#REF!</v>
      </c>
      <c r="P120" s="56" t="e">
        <f>SUMIFS(#REF!,#REF!,MWhs!P$4,#REF!,MWhs!$B120)</f>
        <v>#REF!</v>
      </c>
      <c r="Q120" s="56" t="e">
        <f>SUMIFS(#REF!,#REF!,MWhs!Q$4,#REF!,MWhs!$B120)</f>
        <v>#REF!</v>
      </c>
      <c r="R120" s="56" t="e">
        <f>SUMIFS(#REF!,#REF!,MWhs!R$4,#REF!,MWhs!$B120)</f>
        <v>#REF!</v>
      </c>
      <c r="S120" s="56" t="e">
        <f>SUMIFS(#REF!,#REF!,MWhs!S$4,#REF!,MWhs!$B120)</f>
        <v>#REF!</v>
      </c>
      <c r="T120" s="56" t="e">
        <f>SUMIFS(#REF!,#REF!,MWhs!T$4,#REF!,MWhs!$B120)</f>
        <v>#REF!</v>
      </c>
      <c r="U120" s="56" t="e">
        <f>SUMIFS(#REF!,#REF!,MWhs!U$4,#REF!,MWhs!$B120)</f>
        <v>#REF!</v>
      </c>
      <c r="V120" s="56" t="e">
        <f>SUMIFS(#REF!,#REF!,MWhs!V$4,#REF!,MWhs!$B120)</f>
        <v>#REF!</v>
      </c>
      <c r="W120" s="56" t="e">
        <f>SUMIFS(#REF!,#REF!,MWhs!W$4,#REF!,MWhs!$B120)</f>
        <v>#REF!</v>
      </c>
      <c r="X120" s="56" t="e">
        <f>SUMIFS(#REF!,#REF!,MWhs!X$4,#REF!,MWhs!$B120)</f>
        <v>#REF!</v>
      </c>
      <c r="Y120" s="56" t="e">
        <f>SUMIFS(#REF!,#REF!,MWhs!Y$4,#REF!,MWhs!$B120)</f>
        <v>#REF!</v>
      </c>
      <c r="Z120" s="56" t="e">
        <f>SUMIFS(#REF!,#REF!,MWhs!Z$4,#REF!,MWhs!$B120)</f>
        <v>#REF!</v>
      </c>
      <c r="AA120" s="56" t="e">
        <f>SUMIFS(#REF!,#REF!,MWhs!AA$4,#REF!,MWhs!$B120)</f>
        <v>#REF!</v>
      </c>
      <c r="AB120" s="56" t="e">
        <f>SUMIFS(#REF!,#REF!,MWhs!AB$4,#REF!,MWhs!$B120)</f>
        <v>#REF!</v>
      </c>
      <c r="AC120" s="56" t="e">
        <f>SUMIFS(#REF!,#REF!,MWhs!AC$4,#REF!,MWhs!$B120)</f>
        <v>#REF!</v>
      </c>
      <c r="AD120" s="3" t="e">
        <f t="shared" si="3"/>
        <v>#REF!</v>
      </c>
    </row>
    <row r="121" spans="3:30" hidden="1" x14ac:dyDescent="0.35">
      <c r="C121" s="56" t="e">
        <f>SUMIFS(#REF!,#REF!,MWhs!C$4,#REF!,MWhs!$B121)</f>
        <v>#REF!</v>
      </c>
      <c r="D121" s="56" t="e">
        <f>SUMIFS(#REF!,#REF!,MWhs!D$4,#REF!,MWhs!$B121)</f>
        <v>#REF!</v>
      </c>
      <c r="E121" s="56" t="e">
        <f>SUMIFS(#REF!,#REF!,MWhs!E$4,#REF!,MWhs!$B121)</f>
        <v>#REF!</v>
      </c>
      <c r="F121" s="56" t="e">
        <f>SUMIFS(#REF!,#REF!,MWhs!F$4,#REF!,MWhs!$B121)</f>
        <v>#REF!</v>
      </c>
      <c r="G121" s="56" t="e">
        <f>SUMIFS(#REF!,#REF!,MWhs!G$4,#REF!,MWhs!$B121)</f>
        <v>#REF!</v>
      </c>
      <c r="H121" s="56" t="e">
        <f>SUMIFS(#REF!,#REF!,MWhs!H$4,#REF!,MWhs!$B121)</f>
        <v>#REF!</v>
      </c>
      <c r="I121" s="56" t="e">
        <f>SUMIFS(#REF!,#REF!,MWhs!I$4,#REF!,MWhs!$B121)</f>
        <v>#REF!</v>
      </c>
      <c r="J121" s="56" t="e">
        <f>SUMIFS(#REF!,#REF!,MWhs!J$4,#REF!,MWhs!$B121)</f>
        <v>#REF!</v>
      </c>
      <c r="K121" s="56" t="e">
        <f>SUMIFS(#REF!,#REF!,MWhs!K$4,#REF!,MWhs!$B121)</f>
        <v>#REF!</v>
      </c>
      <c r="L121" s="56" t="e">
        <f>SUMIFS(#REF!,#REF!,MWhs!L$4,#REF!,MWhs!$B121)</f>
        <v>#REF!</v>
      </c>
      <c r="M121" s="56" t="e">
        <f>SUMIFS(#REF!,#REF!,MWhs!M$4,#REF!,MWhs!$B121)</f>
        <v>#REF!</v>
      </c>
      <c r="N121" s="56" t="e">
        <f>SUMIFS(#REF!,#REF!,MWhs!N$4,#REF!,MWhs!$B121)</f>
        <v>#REF!</v>
      </c>
      <c r="O121" s="56" t="e">
        <f>SUMIFS(#REF!,#REF!,MWhs!O$4,#REF!,MWhs!$B121)</f>
        <v>#REF!</v>
      </c>
      <c r="P121" s="56" t="e">
        <f>SUMIFS(#REF!,#REF!,MWhs!P$4,#REF!,MWhs!$B121)</f>
        <v>#REF!</v>
      </c>
      <c r="Q121" s="56" t="e">
        <f>SUMIFS(#REF!,#REF!,MWhs!Q$4,#REF!,MWhs!$B121)</f>
        <v>#REF!</v>
      </c>
      <c r="R121" s="56" t="e">
        <f>SUMIFS(#REF!,#REF!,MWhs!R$4,#REF!,MWhs!$B121)</f>
        <v>#REF!</v>
      </c>
      <c r="S121" s="56" t="e">
        <f>SUMIFS(#REF!,#REF!,MWhs!S$4,#REF!,MWhs!$B121)</f>
        <v>#REF!</v>
      </c>
      <c r="T121" s="56" t="e">
        <f>SUMIFS(#REF!,#REF!,MWhs!T$4,#REF!,MWhs!$B121)</f>
        <v>#REF!</v>
      </c>
      <c r="U121" s="56" t="e">
        <f>SUMIFS(#REF!,#REF!,MWhs!U$4,#REF!,MWhs!$B121)</f>
        <v>#REF!</v>
      </c>
      <c r="V121" s="56" t="e">
        <f>SUMIFS(#REF!,#REF!,MWhs!V$4,#REF!,MWhs!$B121)</f>
        <v>#REF!</v>
      </c>
      <c r="W121" s="56" t="e">
        <f>SUMIFS(#REF!,#REF!,MWhs!W$4,#REF!,MWhs!$B121)</f>
        <v>#REF!</v>
      </c>
      <c r="X121" s="56" t="e">
        <f>SUMIFS(#REF!,#REF!,MWhs!X$4,#REF!,MWhs!$B121)</f>
        <v>#REF!</v>
      </c>
      <c r="Y121" s="56" t="e">
        <f>SUMIFS(#REF!,#REF!,MWhs!Y$4,#REF!,MWhs!$B121)</f>
        <v>#REF!</v>
      </c>
      <c r="Z121" s="56" t="e">
        <f>SUMIFS(#REF!,#REF!,MWhs!Z$4,#REF!,MWhs!$B121)</f>
        <v>#REF!</v>
      </c>
      <c r="AA121" s="56" t="e">
        <f>SUMIFS(#REF!,#REF!,MWhs!AA$4,#REF!,MWhs!$B121)</f>
        <v>#REF!</v>
      </c>
      <c r="AB121" s="56" t="e">
        <f>SUMIFS(#REF!,#REF!,MWhs!AB$4,#REF!,MWhs!$B121)</f>
        <v>#REF!</v>
      </c>
      <c r="AC121" s="56" t="e">
        <f>SUMIFS(#REF!,#REF!,MWhs!AC$4,#REF!,MWhs!$B121)</f>
        <v>#REF!</v>
      </c>
      <c r="AD121" s="3" t="e">
        <f t="shared" si="3"/>
        <v>#REF!</v>
      </c>
    </row>
    <row r="122" spans="3:30" hidden="1" x14ac:dyDescent="0.35">
      <c r="C122" s="56" t="e">
        <f>SUMIFS(#REF!,#REF!,MWhs!C$4,#REF!,MWhs!$B122)</f>
        <v>#REF!</v>
      </c>
      <c r="D122" s="56" t="e">
        <f>SUMIFS(#REF!,#REF!,MWhs!D$4,#REF!,MWhs!$B122)</f>
        <v>#REF!</v>
      </c>
      <c r="E122" s="56" t="e">
        <f>SUMIFS(#REF!,#REF!,MWhs!E$4,#REF!,MWhs!$B122)</f>
        <v>#REF!</v>
      </c>
      <c r="F122" s="56" t="e">
        <f>SUMIFS(#REF!,#REF!,MWhs!F$4,#REF!,MWhs!$B122)</f>
        <v>#REF!</v>
      </c>
      <c r="G122" s="56" t="e">
        <f>SUMIFS(#REF!,#REF!,MWhs!G$4,#REF!,MWhs!$B122)</f>
        <v>#REF!</v>
      </c>
      <c r="H122" s="56" t="e">
        <f>SUMIFS(#REF!,#REF!,MWhs!H$4,#REF!,MWhs!$B122)</f>
        <v>#REF!</v>
      </c>
      <c r="I122" s="56" t="e">
        <f>SUMIFS(#REF!,#REF!,MWhs!I$4,#REF!,MWhs!$B122)</f>
        <v>#REF!</v>
      </c>
      <c r="J122" s="56" t="e">
        <f>SUMIFS(#REF!,#REF!,MWhs!J$4,#REF!,MWhs!$B122)</f>
        <v>#REF!</v>
      </c>
      <c r="K122" s="56" t="e">
        <f>SUMIFS(#REF!,#REF!,MWhs!K$4,#REF!,MWhs!$B122)</f>
        <v>#REF!</v>
      </c>
      <c r="L122" s="56" t="e">
        <f>SUMIFS(#REF!,#REF!,MWhs!L$4,#REF!,MWhs!$B122)</f>
        <v>#REF!</v>
      </c>
      <c r="M122" s="56" t="e">
        <f>SUMIFS(#REF!,#REF!,MWhs!M$4,#REF!,MWhs!$B122)</f>
        <v>#REF!</v>
      </c>
      <c r="N122" s="56" t="e">
        <f>SUMIFS(#REF!,#REF!,MWhs!N$4,#REF!,MWhs!$B122)</f>
        <v>#REF!</v>
      </c>
      <c r="O122" s="56" t="e">
        <f>SUMIFS(#REF!,#REF!,MWhs!O$4,#REF!,MWhs!$B122)</f>
        <v>#REF!</v>
      </c>
      <c r="P122" s="56" t="e">
        <f>SUMIFS(#REF!,#REF!,MWhs!P$4,#REF!,MWhs!$B122)</f>
        <v>#REF!</v>
      </c>
      <c r="Q122" s="56" t="e">
        <f>SUMIFS(#REF!,#REF!,MWhs!Q$4,#REF!,MWhs!$B122)</f>
        <v>#REF!</v>
      </c>
      <c r="R122" s="56" t="e">
        <f>SUMIFS(#REF!,#REF!,MWhs!R$4,#REF!,MWhs!$B122)</f>
        <v>#REF!</v>
      </c>
      <c r="S122" s="56" t="e">
        <f>SUMIFS(#REF!,#REF!,MWhs!S$4,#REF!,MWhs!$B122)</f>
        <v>#REF!</v>
      </c>
      <c r="T122" s="56" t="e">
        <f>SUMIFS(#REF!,#REF!,MWhs!T$4,#REF!,MWhs!$B122)</f>
        <v>#REF!</v>
      </c>
      <c r="U122" s="56" t="e">
        <f>SUMIFS(#REF!,#REF!,MWhs!U$4,#REF!,MWhs!$B122)</f>
        <v>#REF!</v>
      </c>
      <c r="V122" s="56" t="e">
        <f>SUMIFS(#REF!,#REF!,MWhs!V$4,#REF!,MWhs!$B122)</f>
        <v>#REF!</v>
      </c>
      <c r="W122" s="56" t="e">
        <f>SUMIFS(#REF!,#REF!,MWhs!W$4,#REF!,MWhs!$B122)</f>
        <v>#REF!</v>
      </c>
      <c r="X122" s="56" t="e">
        <f>SUMIFS(#REF!,#REF!,MWhs!X$4,#REF!,MWhs!$B122)</f>
        <v>#REF!</v>
      </c>
      <c r="Y122" s="56" t="e">
        <f>SUMIFS(#REF!,#REF!,MWhs!Y$4,#REF!,MWhs!$B122)</f>
        <v>#REF!</v>
      </c>
      <c r="Z122" s="56" t="e">
        <f>SUMIFS(#REF!,#REF!,MWhs!Z$4,#REF!,MWhs!$B122)</f>
        <v>#REF!</v>
      </c>
      <c r="AA122" s="56" t="e">
        <f>SUMIFS(#REF!,#REF!,MWhs!AA$4,#REF!,MWhs!$B122)</f>
        <v>#REF!</v>
      </c>
      <c r="AB122" s="56" t="e">
        <f>SUMIFS(#REF!,#REF!,MWhs!AB$4,#REF!,MWhs!$B122)</f>
        <v>#REF!</v>
      </c>
      <c r="AC122" s="56" t="e">
        <f>SUMIFS(#REF!,#REF!,MWhs!AC$4,#REF!,MWhs!$B122)</f>
        <v>#REF!</v>
      </c>
      <c r="AD122" s="3" t="e">
        <f t="shared" si="3"/>
        <v>#REF!</v>
      </c>
    </row>
    <row r="123" spans="3:30" hidden="1" x14ac:dyDescent="0.35">
      <c r="C123" s="56" t="e">
        <f>SUMIFS(#REF!,#REF!,MWhs!C$4,#REF!,MWhs!$B123)</f>
        <v>#REF!</v>
      </c>
      <c r="D123" s="56" t="e">
        <f>SUMIFS(#REF!,#REF!,MWhs!D$4,#REF!,MWhs!$B123)</f>
        <v>#REF!</v>
      </c>
      <c r="E123" s="56" t="e">
        <f>SUMIFS(#REF!,#REF!,MWhs!E$4,#REF!,MWhs!$B123)</f>
        <v>#REF!</v>
      </c>
      <c r="F123" s="56" t="e">
        <f>SUMIFS(#REF!,#REF!,MWhs!F$4,#REF!,MWhs!$B123)</f>
        <v>#REF!</v>
      </c>
      <c r="G123" s="56" t="e">
        <f>SUMIFS(#REF!,#REF!,MWhs!G$4,#REF!,MWhs!$B123)</f>
        <v>#REF!</v>
      </c>
      <c r="H123" s="56" t="e">
        <f>SUMIFS(#REF!,#REF!,MWhs!H$4,#REF!,MWhs!$B123)</f>
        <v>#REF!</v>
      </c>
      <c r="I123" s="56" t="e">
        <f>SUMIFS(#REF!,#REF!,MWhs!I$4,#REF!,MWhs!$B123)</f>
        <v>#REF!</v>
      </c>
      <c r="J123" s="56" t="e">
        <f>SUMIFS(#REF!,#REF!,MWhs!J$4,#REF!,MWhs!$B123)</f>
        <v>#REF!</v>
      </c>
      <c r="K123" s="56" t="e">
        <f>SUMIFS(#REF!,#REF!,MWhs!K$4,#REF!,MWhs!$B123)</f>
        <v>#REF!</v>
      </c>
      <c r="L123" s="56" t="e">
        <f>SUMIFS(#REF!,#REF!,MWhs!L$4,#REF!,MWhs!$B123)</f>
        <v>#REF!</v>
      </c>
      <c r="M123" s="56" t="e">
        <f>SUMIFS(#REF!,#REF!,MWhs!M$4,#REF!,MWhs!$B123)</f>
        <v>#REF!</v>
      </c>
      <c r="N123" s="56" t="e">
        <f>SUMIFS(#REF!,#REF!,MWhs!N$4,#REF!,MWhs!$B123)</f>
        <v>#REF!</v>
      </c>
      <c r="O123" s="56" t="e">
        <f>SUMIFS(#REF!,#REF!,MWhs!O$4,#REF!,MWhs!$B123)</f>
        <v>#REF!</v>
      </c>
      <c r="P123" s="56" t="e">
        <f>SUMIFS(#REF!,#REF!,MWhs!P$4,#REF!,MWhs!$B123)</f>
        <v>#REF!</v>
      </c>
      <c r="Q123" s="56" t="e">
        <f>SUMIFS(#REF!,#REF!,MWhs!Q$4,#REF!,MWhs!$B123)</f>
        <v>#REF!</v>
      </c>
      <c r="R123" s="56" t="e">
        <f>SUMIFS(#REF!,#REF!,MWhs!R$4,#REF!,MWhs!$B123)</f>
        <v>#REF!</v>
      </c>
      <c r="S123" s="56" t="e">
        <f>SUMIFS(#REF!,#REF!,MWhs!S$4,#REF!,MWhs!$B123)</f>
        <v>#REF!</v>
      </c>
      <c r="T123" s="56" t="e">
        <f>SUMIFS(#REF!,#REF!,MWhs!T$4,#REF!,MWhs!$B123)</f>
        <v>#REF!</v>
      </c>
      <c r="U123" s="56" t="e">
        <f>SUMIFS(#REF!,#REF!,MWhs!U$4,#REF!,MWhs!$B123)</f>
        <v>#REF!</v>
      </c>
      <c r="V123" s="56" t="e">
        <f>SUMIFS(#REF!,#REF!,MWhs!V$4,#REF!,MWhs!$B123)</f>
        <v>#REF!</v>
      </c>
      <c r="W123" s="56" t="e">
        <f>SUMIFS(#REF!,#REF!,MWhs!W$4,#REF!,MWhs!$B123)</f>
        <v>#REF!</v>
      </c>
      <c r="X123" s="56" t="e">
        <f>SUMIFS(#REF!,#REF!,MWhs!X$4,#REF!,MWhs!$B123)</f>
        <v>#REF!</v>
      </c>
      <c r="Y123" s="56" t="e">
        <f>SUMIFS(#REF!,#REF!,MWhs!Y$4,#REF!,MWhs!$B123)</f>
        <v>#REF!</v>
      </c>
      <c r="Z123" s="56" t="e">
        <f>SUMIFS(#REF!,#REF!,MWhs!Z$4,#REF!,MWhs!$B123)</f>
        <v>#REF!</v>
      </c>
      <c r="AA123" s="56" t="e">
        <f>SUMIFS(#REF!,#REF!,MWhs!AA$4,#REF!,MWhs!$B123)</f>
        <v>#REF!</v>
      </c>
      <c r="AB123" s="56" t="e">
        <f>SUMIFS(#REF!,#REF!,MWhs!AB$4,#REF!,MWhs!$B123)</f>
        <v>#REF!</v>
      </c>
      <c r="AC123" s="56" t="e">
        <f>SUMIFS(#REF!,#REF!,MWhs!AC$4,#REF!,MWhs!$B123)</f>
        <v>#REF!</v>
      </c>
      <c r="AD123" s="3" t="e">
        <f t="shared" si="3"/>
        <v>#REF!</v>
      </c>
    </row>
    <row r="124" spans="3:30" hidden="1" x14ac:dyDescent="0.35">
      <c r="C124" s="56" t="e">
        <f>SUMIFS(#REF!,#REF!,MWhs!C$4,#REF!,MWhs!$B124)</f>
        <v>#REF!</v>
      </c>
      <c r="D124" s="56" t="e">
        <f>SUMIFS(#REF!,#REF!,MWhs!D$4,#REF!,MWhs!$B124)</f>
        <v>#REF!</v>
      </c>
      <c r="E124" s="56" t="e">
        <f>SUMIFS(#REF!,#REF!,MWhs!E$4,#REF!,MWhs!$B124)</f>
        <v>#REF!</v>
      </c>
      <c r="F124" s="56" t="e">
        <f>SUMIFS(#REF!,#REF!,MWhs!F$4,#REF!,MWhs!$B124)</f>
        <v>#REF!</v>
      </c>
      <c r="G124" s="56" t="e">
        <f>SUMIFS(#REF!,#REF!,MWhs!G$4,#REF!,MWhs!$B124)</f>
        <v>#REF!</v>
      </c>
      <c r="H124" s="56" t="e">
        <f>SUMIFS(#REF!,#REF!,MWhs!H$4,#REF!,MWhs!$B124)</f>
        <v>#REF!</v>
      </c>
      <c r="I124" s="56" t="e">
        <f>SUMIFS(#REF!,#REF!,MWhs!I$4,#REF!,MWhs!$B124)</f>
        <v>#REF!</v>
      </c>
      <c r="J124" s="56" t="e">
        <f>SUMIFS(#REF!,#REF!,MWhs!J$4,#REF!,MWhs!$B124)</f>
        <v>#REF!</v>
      </c>
      <c r="K124" s="56" t="e">
        <f>SUMIFS(#REF!,#REF!,MWhs!K$4,#REF!,MWhs!$B124)</f>
        <v>#REF!</v>
      </c>
      <c r="L124" s="56" t="e">
        <f>SUMIFS(#REF!,#REF!,MWhs!L$4,#REF!,MWhs!$B124)</f>
        <v>#REF!</v>
      </c>
      <c r="M124" s="56" t="e">
        <f>SUMIFS(#REF!,#REF!,MWhs!M$4,#REF!,MWhs!$B124)</f>
        <v>#REF!</v>
      </c>
      <c r="N124" s="56" t="e">
        <f>SUMIFS(#REF!,#REF!,MWhs!N$4,#REF!,MWhs!$B124)</f>
        <v>#REF!</v>
      </c>
      <c r="O124" s="56" t="e">
        <f>SUMIFS(#REF!,#REF!,MWhs!O$4,#REF!,MWhs!$B124)</f>
        <v>#REF!</v>
      </c>
      <c r="P124" s="56" t="e">
        <f>SUMIFS(#REF!,#REF!,MWhs!P$4,#REF!,MWhs!$B124)</f>
        <v>#REF!</v>
      </c>
      <c r="Q124" s="56" t="e">
        <f>SUMIFS(#REF!,#REF!,MWhs!Q$4,#REF!,MWhs!$B124)</f>
        <v>#REF!</v>
      </c>
      <c r="R124" s="56" t="e">
        <f>SUMIFS(#REF!,#REF!,MWhs!R$4,#REF!,MWhs!$B124)</f>
        <v>#REF!</v>
      </c>
      <c r="S124" s="56" t="e">
        <f>SUMIFS(#REF!,#REF!,MWhs!S$4,#REF!,MWhs!$B124)</f>
        <v>#REF!</v>
      </c>
      <c r="T124" s="56" t="e">
        <f>SUMIFS(#REF!,#REF!,MWhs!T$4,#REF!,MWhs!$B124)</f>
        <v>#REF!</v>
      </c>
      <c r="U124" s="56" t="e">
        <f>SUMIFS(#REF!,#REF!,MWhs!U$4,#REF!,MWhs!$B124)</f>
        <v>#REF!</v>
      </c>
      <c r="V124" s="56" t="e">
        <f>SUMIFS(#REF!,#REF!,MWhs!V$4,#REF!,MWhs!$B124)</f>
        <v>#REF!</v>
      </c>
      <c r="W124" s="56" t="e">
        <f>SUMIFS(#REF!,#REF!,MWhs!W$4,#REF!,MWhs!$B124)</f>
        <v>#REF!</v>
      </c>
      <c r="X124" s="56" t="e">
        <f>SUMIFS(#REF!,#REF!,MWhs!X$4,#REF!,MWhs!$B124)</f>
        <v>#REF!</v>
      </c>
      <c r="Y124" s="56" t="e">
        <f>SUMIFS(#REF!,#REF!,MWhs!Y$4,#REF!,MWhs!$B124)</f>
        <v>#REF!</v>
      </c>
      <c r="Z124" s="56" t="e">
        <f>SUMIFS(#REF!,#REF!,MWhs!Z$4,#REF!,MWhs!$B124)</f>
        <v>#REF!</v>
      </c>
      <c r="AA124" s="56" t="e">
        <f>SUMIFS(#REF!,#REF!,MWhs!AA$4,#REF!,MWhs!$B124)</f>
        <v>#REF!</v>
      </c>
      <c r="AB124" s="56" t="e">
        <f>SUMIFS(#REF!,#REF!,MWhs!AB$4,#REF!,MWhs!$B124)</f>
        <v>#REF!</v>
      </c>
      <c r="AC124" s="56" t="e">
        <f>SUMIFS(#REF!,#REF!,MWhs!AC$4,#REF!,MWhs!$B124)</f>
        <v>#REF!</v>
      </c>
      <c r="AD124" s="3" t="e">
        <f t="shared" si="3"/>
        <v>#REF!</v>
      </c>
    </row>
    <row r="125" spans="3:30" hidden="1" x14ac:dyDescent="0.35">
      <c r="C125" s="56" t="e">
        <f>SUMIFS(#REF!,#REF!,MWhs!C$4,#REF!,MWhs!$B125)</f>
        <v>#REF!</v>
      </c>
      <c r="D125" s="56" t="e">
        <f>SUMIFS(#REF!,#REF!,MWhs!D$4,#REF!,MWhs!$B125)</f>
        <v>#REF!</v>
      </c>
      <c r="E125" s="56" t="e">
        <f>SUMIFS(#REF!,#REF!,MWhs!E$4,#REF!,MWhs!$B125)</f>
        <v>#REF!</v>
      </c>
      <c r="F125" s="56" t="e">
        <f>SUMIFS(#REF!,#REF!,MWhs!F$4,#REF!,MWhs!$B125)</f>
        <v>#REF!</v>
      </c>
      <c r="G125" s="56" t="e">
        <f>SUMIFS(#REF!,#REF!,MWhs!G$4,#REF!,MWhs!$B125)</f>
        <v>#REF!</v>
      </c>
      <c r="H125" s="56" t="e">
        <f>SUMIFS(#REF!,#REF!,MWhs!H$4,#REF!,MWhs!$B125)</f>
        <v>#REF!</v>
      </c>
      <c r="I125" s="56" t="e">
        <f>SUMIFS(#REF!,#REF!,MWhs!I$4,#REF!,MWhs!$B125)</f>
        <v>#REF!</v>
      </c>
      <c r="J125" s="56" t="e">
        <f>SUMIFS(#REF!,#REF!,MWhs!J$4,#REF!,MWhs!$B125)</f>
        <v>#REF!</v>
      </c>
      <c r="K125" s="56" t="e">
        <f>SUMIFS(#REF!,#REF!,MWhs!K$4,#REF!,MWhs!$B125)</f>
        <v>#REF!</v>
      </c>
      <c r="L125" s="56" t="e">
        <f>SUMIFS(#REF!,#REF!,MWhs!L$4,#REF!,MWhs!$B125)</f>
        <v>#REF!</v>
      </c>
      <c r="M125" s="56" t="e">
        <f>SUMIFS(#REF!,#REF!,MWhs!M$4,#REF!,MWhs!$B125)</f>
        <v>#REF!</v>
      </c>
      <c r="N125" s="56" t="e">
        <f>SUMIFS(#REF!,#REF!,MWhs!N$4,#REF!,MWhs!$B125)</f>
        <v>#REF!</v>
      </c>
      <c r="O125" s="56" t="e">
        <f>SUMIFS(#REF!,#REF!,MWhs!O$4,#REF!,MWhs!$B125)</f>
        <v>#REF!</v>
      </c>
      <c r="P125" s="56" t="e">
        <f>SUMIFS(#REF!,#REF!,MWhs!P$4,#REF!,MWhs!$B125)</f>
        <v>#REF!</v>
      </c>
      <c r="Q125" s="56" t="e">
        <f>SUMIFS(#REF!,#REF!,MWhs!Q$4,#REF!,MWhs!$B125)</f>
        <v>#REF!</v>
      </c>
      <c r="R125" s="56" t="e">
        <f>SUMIFS(#REF!,#REF!,MWhs!R$4,#REF!,MWhs!$B125)</f>
        <v>#REF!</v>
      </c>
      <c r="S125" s="56" t="e">
        <f>SUMIFS(#REF!,#REF!,MWhs!S$4,#REF!,MWhs!$B125)</f>
        <v>#REF!</v>
      </c>
      <c r="T125" s="56" t="e">
        <f>SUMIFS(#REF!,#REF!,MWhs!T$4,#REF!,MWhs!$B125)</f>
        <v>#REF!</v>
      </c>
      <c r="U125" s="56" t="e">
        <f>SUMIFS(#REF!,#REF!,MWhs!U$4,#REF!,MWhs!$B125)</f>
        <v>#REF!</v>
      </c>
      <c r="V125" s="56" t="e">
        <f>SUMIFS(#REF!,#REF!,MWhs!V$4,#REF!,MWhs!$B125)</f>
        <v>#REF!</v>
      </c>
      <c r="W125" s="56" t="e">
        <f>SUMIFS(#REF!,#REF!,MWhs!W$4,#REF!,MWhs!$B125)</f>
        <v>#REF!</v>
      </c>
      <c r="X125" s="56" t="e">
        <f>SUMIFS(#REF!,#REF!,MWhs!X$4,#REF!,MWhs!$B125)</f>
        <v>#REF!</v>
      </c>
      <c r="Y125" s="56" t="e">
        <f>SUMIFS(#REF!,#REF!,MWhs!Y$4,#REF!,MWhs!$B125)</f>
        <v>#REF!</v>
      </c>
      <c r="Z125" s="56" t="e">
        <f>SUMIFS(#REF!,#REF!,MWhs!Z$4,#REF!,MWhs!$B125)</f>
        <v>#REF!</v>
      </c>
      <c r="AA125" s="56" t="e">
        <f>SUMIFS(#REF!,#REF!,MWhs!AA$4,#REF!,MWhs!$B125)</f>
        <v>#REF!</v>
      </c>
      <c r="AB125" s="56" t="e">
        <f>SUMIFS(#REF!,#REF!,MWhs!AB$4,#REF!,MWhs!$B125)</f>
        <v>#REF!</v>
      </c>
      <c r="AC125" s="56" t="e">
        <f>SUMIFS(#REF!,#REF!,MWhs!AC$4,#REF!,MWhs!$B125)</f>
        <v>#REF!</v>
      </c>
      <c r="AD125" s="3" t="e">
        <f t="shared" si="3"/>
        <v>#REF!</v>
      </c>
    </row>
    <row r="126" spans="3:30" hidden="1" x14ac:dyDescent="0.35">
      <c r="C126" s="56" t="e">
        <f>SUMIFS(#REF!,#REF!,MWhs!C$4,#REF!,MWhs!$B126)</f>
        <v>#REF!</v>
      </c>
      <c r="D126" s="56" t="e">
        <f>SUMIFS(#REF!,#REF!,MWhs!D$4,#REF!,MWhs!$B126)</f>
        <v>#REF!</v>
      </c>
      <c r="E126" s="56" t="e">
        <f>SUMIFS(#REF!,#REF!,MWhs!E$4,#REF!,MWhs!$B126)</f>
        <v>#REF!</v>
      </c>
      <c r="F126" s="56" t="e">
        <f>SUMIFS(#REF!,#REF!,MWhs!F$4,#REF!,MWhs!$B126)</f>
        <v>#REF!</v>
      </c>
      <c r="G126" s="56" t="e">
        <f>SUMIFS(#REF!,#REF!,MWhs!G$4,#REF!,MWhs!$B126)</f>
        <v>#REF!</v>
      </c>
      <c r="H126" s="56" t="e">
        <f>SUMIFS(#REF!,#REF!,MWhs!H$4,#REF!,MWhs!$B126)</f>
        <v>#REF!</v>
      </c>
      <c r="I126" s="56" t="e">
        <f>SUMIFS(#REF!,#REF!,MWhs!I$4,#REF!,MWhs!$B126)</f>
        <v>#REF!</v>
      </c>
      <c r="J126" s="56" t="e">
        <f>SUMIFS(#REF!,#REF!,MWhs!J$4,#REF!,MWhs!$B126)</f>
        <v>#REF!</v>
      </c>
      <c r="K126" s="56" t="e">
        <f>SUMIFS(#REF!,#REF!,MWhs!K$4,#REF!,MWhs!$B126)</f>
        <v>#REF!</v>
      </c>
      <c r="L126" s="56" t="e">
        <f>SUMIFS(#REF!,#REF!,MWhs!L$4,#REF!,MWhs!$B126)</f>
        <v>#REF!</v>
      </c>
      <c r="M126" s="56" t="e">
        <f>SUMIFS(#REF!,#REF!,MWhs!M$4,#REF!,MWhs!$B126)</f>
        <v>#REF!</v>
      </c>
      <c r="N126" s="56" t="e">
        <f>SUMIFS(#REF!,#REF!,MWhs!N$4,#REF!,MWhs!$B126)</f>
        <v>#REF!</v>
      </c>
      <c r="O126" s="56" t="e">
        <f>SUMIFS(#REF!,#REF!,MWhs!O$4,#REF!,MWhs!$B126)</f>
        <v>#REF!</v>
      </c>
      <c r="P126" s="56" t="e">
        <f>SUMIFS(#REF!,#REF!,MWhs!P$4,#REF!,MWhs!$B126)</f>
        <v>#REF!</v>
      </c>
      <c r="Q126" s="56" t="e">
        <f>SUMIFS(#REF!,#REF!,MWhs!Q$4,#REF!,MWhs!$B126)</f>
        <v>#REF!</v>
      </c>
      <c r="R126" s="56" t="e">
        <f>SUMIFS(#REF!,#REF!,MWhs!R$4,#REF!,MWhs!$B126)</f>
        <v>#REF!</v>
      </c>
      <c r="S126" s="56" t="e">
        <f>SUMIFS(#REF!,#REF!,MWhs!S$4,#REF!,MWhs!$B126)</f>
        <v>#REF!</v>
      </c>
      <c r="T126" s="56" t="e">
        <f>SUMIFS(#REF!,#REF!,MWhs!T$4,#REF!,MWhs!$B126)</f>
        <v>#REF!</v>
      </c>
      <c r="U126" s="56" t="e">
        <f>SUMIFS(#REF!,#REF!,MWhs!U$4,#REF!,MWhs!$B126)</f>
        <v>#REF!</v>
      </c>
      <c r="V126" s="56" t="e">
        <f>SUMIFS(#REF!,#REF!,MWhs!V$4,#REF!,MWhs!$B126)</f>
        <v>#REF!</v>
      </c>
      <c r="W126" s="56" t="e">
        <f>SUMIFS(#REF!,#REF!,MWhs!W$4,#REF!,MWhs!$B126)</f>
        <v>#REF!</v>
      </c>
      <c r="X126" s="56" t="e">
        <f>SUMIFS(#REF!,#REF!,MWhs!X$4,#REF!,MWhs!$B126)</f>
        <v>#REF!</v>
      </c>
      <c r="Y126" s="56" t="e">
        <f>SUMIFS(#REF!,#REF!,MWhs!Y$4,#REF!,MWhs!$B126)</f>
        <v>#REF!</v>
      </c>
      <c r="Z126" s="56" t="e">
        <f>SUMIFS(#REF!,#REF!,MWhs!Z$4,#REF!,MWhs!$B126)</f>
        <v>#REF!</v>
      </c>
      <c r="AA126" s="56" t="e">
        <f>SUMIFS(#REF!,#REF!,MWhs!AA$4,#REF!,MWhs!$B126)</f>
        <v>#REF!</v>
      </c>
      <c r="AB126" s="56" t="e">
        <f>SUMIFS(#REF!,#REF!,MWhs!AB$4,#REF!,MWhs!$B126)</f>
        <v>#REF!</v>
      </c>
      <c r="AC126" s="56" t="e">
        <f>SUMIFS(#REF!,#REF!,MWhs!AC$4,#REF!,MWhs!$B126)</f>
        <v>#REF!</v>
      </c>
      <c r="AD126" s="3" t="e">
        <f t="shared" si="3"/>
        <v>#REF!</v>
      </c>
    </row>
    <row r="127" spans="3:30" hidden="1" x14ac:dyDescent="0.35">
      <c r="C127" s="56" t="e">
        <f>SUMIFS(#REF!,#REF!,MWhs!C$4,#REF!,MWhs!$B127)</f>
        <v>#REF!</v>
      </c>
      <c r="D127" s="56" t="e">
        <f>SUMIFS(#REF!,#REF!,MWhs!D$4,#REF!,MWhs!$B127)</f>
        <v>#REF!</v>
      </c>
      <c r="E127" s="56" t="e">
        <f>SUMIFS(#REF!,#REF!,MWhs!E$4,#REF!,MWhs!$B127)</f>
        <v>#REF!</v>
      </c>
      <c r="F127" s="56" t="e">
        <f>SUMIFS(#REF!,#REF!,MWhs!F$4,#REF!,MWhs!$B127)</f>
        <v>#REF!</v>
      </c>
      <c r="G127" s="56" t="e">
        <f>SUMIFS(#REF!,#REF!,MWhs!G$4,#REF!,MWhs!$B127)</f>
        <v>#REF!</v>
      </c>
      <c r="H127" s="56" t="e">
        <f>SUMIFS(#REF!,#REF!,MWhs!H$4,#REF!,MWhs!$B127)</f>
        <v>#REF!</v>
      </c>
      <c r="I127" s="56" t="e">
        <f>SUMIFS(#REF!,#REF!,MWhs!I$4,#REF!,MWhs!$B127)</f>
        <v>#REF!</v>
      </c>
      <c r="J127" s="56" t="e">
        <f>SUMIFS(#REF!,#REF!,MWhs!J$4,#REF!,MWhs!$B127)</f>
        <v>#REF!</v>
      </c>
      <c r="K127" s="56" t="e">
        <f>SUMIFS(#REF!,#REF!,MWhs!K$4,#REF!,MWhs!$B127)</f>
        <v>#REF!</v>
      </c>
      <c r="L127" s="56" t="e">
        <f>SUMIFS(#REF!,#REF!,MWhs!L$4,#REF!,MWhs!$B127)</f>
        <v>#REF!</v>
      </c>
      <c r="M127" s="56" t="e">
        <f>SUMIFS(#REF!,#REF!,MWhs!M$4,#REF!,MWhs!$B127)</f>
        <v>#REF!</v>
      </c>
      <c r="N127" s="56" t="e">
        <f>SUMIFS(#REF!,#REF!,MWhs!N$4,#REF!,MWhs!$B127)</f>
        <v>#REF!</v>
      </c>
      <c r="O127" s="56" t="e">
        <f>SUMIFS(#REF!,#REF!,MWhs!O$4,#REF!,MWhs!$B127)</f>
        <v>#REF!</v>
      </c>
      <c r="P127" s="56" t="e">
        <f>SUMIFS(#REF!,#REF!,MWhs!P$4,#REF!,MWhs!$B127)</f>
        <v>#REF!</v>
      </c>
      <c r="Q127" s="56" t="e">
        <f>SUMIFS(#REF!,#REF!,MWhs!Q$4,#REF!,MWhs!$B127)</f>
        <v>#REF!</v>
      </c>
      <c r="R127" s="56" t="e">
        <f>SUMIFS(#REF!,#REF!,MWhs!R$4,#REF!,MWhs!$B127)</f>
        <v>#REF!</v>
      </c>
      <c r="S127" s="56" t="e">
        <f>SUMIFS(#REF!,#REF!,MWhs!S$4,#REF!,MWhs!$B127)</f>
        <v>#REF!</v>
      </c>
      <c r="T127" s="56" t="e">
        <f>SUMIFS(#REF!,#REF!,MWhs!T$4,#REF!,MWhs!$B127)</f>
        <v>#REF!</v>
      </c>
      <c r="U127" s="56" t="e">
        <f>SUMIFS(#REF!,#REF!,MWhs!U$4,#REF!,MWhs!$B127)</f>
        <v>#REF!</v>
      </c>
      <c r="V127" s="56" t="e">
        <f>SUMIFS(#REF!,#REF!,MWhs!V$4,#REF!,MWhs!$B127)</f>
        <v>#REF!</v>
      </c>
      <c r="W127" s="56" t="e">
        <f>SUMIFS(#REF!,#REF!,MWhs!W$4,#REF!,MWhs!$B127)</f>
        <v>#REF!</v>
      </c>
      <c r="X127" s="56" t="e">
        <f>SUMIFS(#REF!,#REF!,MWhs!X$4,#REF!,MWhs!$B127)</f>
        <v>#REF!</v>
      </c>
      <c r="Y127" s="56" t="e">
        <f>SUMIFS(#REF!,#REF!,MWhs!Y$4,#REF!,MWhs!$B127)</f>
        <v>#REF!</v>
      </c>
      <c r="Z127" s="56" t="e">
        <f>SUMIFS(#REF!,#REF!,MWhs!Z$4,#REF!,MWhs!$B127)</f>
        <v>#REF!</v>
      </c>
      <c r="AA127" s="56" t="e">
        <f>SUMIFS(#REF!,#REF!,MWhs!AA$4,#REF!,MWhs!$B127)</f>
        <v>#REF!</v>
      </c>
      <c r="AB127" s="56" t="e">
        <f>SUMIFS(#REF!,#REF!,MWhs!AB$4,#REF!,MWhs!$B127)</f>
        <v>#REF!</v>
      </c>
      <c r="AC127" s="56" t="e">
        <f>SUMIFS(#REF!,#REF!,MWhs!AC$4,#REF!,MWhs!$B127)</f>
        <v>#REF!</v>
      </c>
      <c r="AD127" s="3" t="e">
        <f t="shared" si="3"/>
        <v>#REF!</v>
      </c>
    </row>
    <row r="128" spans="3:30" hidden="1" x14ac:dyDescent="0.35">
      <c r="C128" s="56" t="e">
        <f>SUMIFS(#REF!,#REF!,MWhs!C$4,#REF!,MWhs!$B128)</f>
        <v>#REF!</v>
      </c>
      <c r="D128" s="56" t="e">
        <f>SUMIFS(#REF!,#REF!,MWhs!D$4,#REF!,MWhs!$B128)</f>
        <v>#REF!</v>
      </c>
      <c r="E128" s="56" t="e">
        <f>SUMIFS(#REF!,#REF!,MWhs!E$4,#REF!,MWhs!$B128)</f>
        <v>#REF!</v>
      </c>
      <c r="F128" s="56" t="e">
        <f>SUMIFS(#REF!,#REF!,MWhs!F$4,#REF!,MWhs!$B128)</f>
        <v>#REF!</v>
      </c>
      <c r="G128" s="56" t="e">
        <f>SUMIFS(#REF!,#REF!,MWhs!G$4,#REF!,MWhs!$B128)</f>
        <v>#REF!</v>
      </c>
      <c r="H128" s="56" t="e">
        <f>SUMIFS(#REF!,#REF!,MWhs!H$4,#REF!,MWhs!$B128)</f>
        <v>#REF!</v>
      </c>
      <c r="I128" s="56" t="e">
        <f>SUMIFS(#REF!,#REF!,MWhs!I$4,#REF!,MWhs!$B128)</f>
        <v>#REF!</v>
      </c>
      <c r="J128" s="56" t="e">
        <f>SUMIFS(#REF!,#REF!,MWhs!J$4,#REF!,MWhs!$B128)</f>
        <v>#REF!</v>
      </c>
      <c r="K128" s="56" t="e">
        <f>SUMIFS(#REF!,#REF!,MWhs!K$4,#REF!,MWhs!$B128)</f>
        <v>#REF!</v>
      </c>
      <c r="L128" s="56" t="e">
        <f>SUMIFS(#REF!,#REF!,MWhs!L$4,#REF!,MWhs!$B128)</f>
        <v>#REF!</v>
      </c>
      <c r="M128" s="56" t="e">
        <f>SUMIFS(#REF!,#REF!,MWhs!M$4,#REF!,MWhs!$B128)</f>
        <v>#REF!</v>
      </c>
      <c r="N128" s="56" t="e">
        <f>SUMIFS(#REF!,#REF!,MWhs!N$4,#REF!,MWhs!$B128)</f>
        <v>#REF!</v>
      </c>
      <c r="O128" s="56" t="e">
        <f>SUMIFS(#REF!,#REF!,MWhs!O$4,#REF!,MWhs!$B128)</f>
        <v>#REF!</v>
      </c>
      <c r="P128" s="56" t="e">
        <f>SUMIFS(#REF!,#REF!,MWhs!P$4,#REF!,MWhs!$B128)</f>
        <v>#REF!</v>
      </c>
      <c r="Q128" s="56" t="e">
        <f>SUMIFS(#REF!,#REF!,MWhs!Q$4,#REF!,MWhs!$B128)</f>
        <v>#REF!</v>
      </c>
      <c r="R128" s="56" t="e">
        <f>SUMIFS(#REF!,#REF!,MWhs!R$4,#REF!,MWhs!$B128)</f>
        <v>#REF!</v>
      </c>
      <c r="S128" s="56" t="e">
        <f>SUMIFS(#REF!,#REF!,MWhs!S$4,#REF!,MWhs!$B128)</f>
        <v>#REF!</v>
      </c>
      <c r="T128" s="56" t="e">
        <f>SUMIFS(#REF!,#REF!,MWhs!T$4,#REF!,MWhs!$B128)</f>
        <v>#REF!</v>
      </c>
      <c r="U128" s="56" t="e">
        <f>SUMIFS(#REF!,#REF!,MWhs!U$4,#REF!,MWhs!$B128)</f>
        <v>#REF!</v>
      </c>
      <c r="V128" s="56" t="e">
        <f>SUMIFS(#REF!,#REF!,MWhs!V$4,#REF!,MWhs!$B128)</f>
        <v>#REF!</v>
      </c>
      <c r="W128" s="56" t="e">
        <f>SUMIFS(#REF!,#REF!,MWhs!W$4,#REF!,MWhs!$B128)</f>
        <v>#REF!</v>
      </c>
      <c r="X128" s="56" t="e">
        <f>SUMIFS(#REF!,#REF!,MWhs!X$4,#REF!,MWhs!$B128)</f>
        <v>#REF!</v>
      </c>
      <c r="Y128" s="56" t="e">
        <f>SUMIFS(#REF!,#REF!,MWhs!Y$4,#REF!,MWhs!$B128)</f>
        <v>#REF!</v>
      </c>
      <c r="Z128" s="56" t="e">
        <f>SUMIFS(#REF!,#REF!,MWhs!Z$4,#REF!,MWhs!$B128)</f>
        <v>#REF!</v>
      </c>
      <c r="AA128" s="56" t="e">
        <f>SUMIFS(#REF!,#REF!,MWhs!AA$4,#REF!,MWhs!$B128)</f>
        <v>#REF!</v>
      </c>
      <c r="AB128" s="56" t="e">
        <f>SUMIFS(#REF!,#REF!,MWhs!AB$4,#REF!,MWhs!$B128)</f>
        <v>#REF!</v>
      </c>
      <c r="AC128" s="56" t="e">
        <f>SUMIFS(#REF!,#REF!,MWhs!AC$4,#REF!,MWhs!$B128)</f>
        <v>#REF!</v>
      </c>
      <c r="AD128" s="3" t="e">
        <f t="shared" si="3"/>
        <v>#REF!</v>
      </c>
    </row>
    <row r="129" spans="3:30" hidden="1" x14ac:dyDescent="0.35">
      <c r="C129" s="56" t="e">
        <f>SUMIFS(#REF!,#REF!,MWhs!C$4,#REF!,MWhs!$B129)</f>
        <v>#REF!</v>
      </c>
      <c r="D129" s="56" t="e">
        <f>SUMIFS(#REF!,#REF!,MWhs!D$4,#REF!,MWhs!$B129)</f>
        <v>#REF!</v>
      </c>
      <c r="E129" s="56" t="e">
        <f>SUMIFS(#REF!,#REF!,MWhs!E$4,#REF!,MWhs!$B129)</f>
        <v>#REF!</v>
      </c>
      <c r="F129" s="56" t="e">
        <f>SUMIFS(#REF!,#REF!,MWhs!F$4,#REF!,MWhs!$B129)</f>
        <v>#REF!</v>
      </c>
      <c r="G129" s="56" t="e">
        <f>SUMIFS(#REF!,#REF!,MWhs!G$4,#REF!,MWhs!$B129)</f>
        <v>#REF!</v>
      </c>
      <c r="H129" s="56" t="e">
        <f>SUMIFS(#REF!,#REF!,MWhs!H$4,#REF!,MWhs!$B129)</f>
        <v>#REF!</v>
      </c>
      <c r="I129" s="56" t="e">
        <f>SUMIFS(#REF!,#REF!,MWhs!I$4,#REF!,MWhs!$B129)</f>
        <v>#REF!</v>
      </c>
      <c r="J129" s="56" t="e">
        <f>SUMIFS(#REF!,#REF!,MWhs!J$4,#REF!,MWhs!$B129)</f>
        <v>#REF!</v>
      </c>
      <c r="K129" s="56" t="e">
        <f>SUMIFS(#REF!,#REF!,MWhs!K$4,#REF!,MWhs!$B129)</f>
        <v>#REF!</v>
      </c>
      <c r="L129" s="56" t="e">
        <f>SUMIFS(#REF!,#REF!,MWhs!L$4,#REF!,MWhs!$B129)</f>
        <v>#REF!</v>
      </c>
      <c r="M129" s="56" t="e">
        <f>SUMIFS(#REF!,#REF!,MWhs!M$4,#REF!,MWhs!$B129)</f>
        <v>#REF!</v>
      </c>
      <c r="N129" s="56" t="e">
        <f>SUMIFS(#REF!,#REF!,MWhs!N$4,#REF!,MWhs!$B129)</f>
        <v>#REF!</v>
      </c>
      <c r="O129" s="56" t="e">
        <f>SUMIFS(#REF!,#REF!,MWhs!O$4,#REF!,MWhs!$B129)</f>
        <v>#REF!</v>
      </c>
      <c r="P129" s="56" t="e">
        <f>SUMIFS(#REF!,#REF!,MWhs!P$4,#REF!,MWhs!$B129)</f>
        <v>#REF!</v>
      </c>
      <c r="Q129" s="56" t="e">
        <f>SUMIFS(#REF!,#REF!,MWhs!Q$4,#REF!,MWhs!$B129)</f>
        <v>#REF!</v>
      </c>
      <c r="R129" s="56" t="e">
        <f>SUMIFS(#REF!,#REF!,MWhs!R$4,#REF!,MWhs!$B129)</f>
        <v>#REF!</v>
      </c>
      <c r="S129" s="56" t="e">
        <f>SUMIFS(#REF!,#REF!,MWhs!S$4,#REF!,MWhs!$B129)</f>
        <v>#REF!</v>
      </c>
      <c r="T129" s="56" t="e">
        <f>SUMIFS(#REF!,#REF!,MWhs!T$4,#REF!,MWhs!$B129)</f>
        <v>#REF!</v>
      </c>
      <c r="U129" s="56" t="e">
        <f>SUMIFS(#REF!,#REF!,MWhs!U$4,#REF!,MWhs!$B129)</f>
        <v>#REF!</v>
      </c>
      <c r="V129" s="56" t="e">
        <f>SUMIFS(#REF!,#REF!,MWhs!V$4,#REF!,MWhs!$B129)</f>
        <v>#REF!</v>
      </c>
      <c r="W129" s="56" t="e">
        <f>SUMIFS(#REF!,#REF!,MWhs!W$4,#REF!,MWhs!$B129)</f>
        <v>#REF!</v>
      </c>
      <c r="X129" s="56" t="e">
        <f>SUMIFS(#REF!,#REF!,MWhs!X$4,#REF!,MWhs!$B129)</f>
        <v>#REF!</v>
      </c>
      <c r="Y129" s="56" t="e">
        <f>SUMIFS(#REF!,#REF!,MWhs!Y$4,#REF!,MWhs!$B129)</f>
        <v>#REF!</v>
      </c>
      <c r="Z129" s="56" t="e">
        <f>SUMIFS(#REF!,#REF!,MWhs!Z$4,#REF!,MWhs!$B129)</f>
        <v>#REF!</v>
      </c>
      <c r="AA129" s="56" t="e">
        <f>SUMIFS(#REF!,#REF!,MWhs!AA$4,#REF!,MWhs!$B129)</f>
        <v>#REF!</v>
      </c>
      <c r="AB129" s="56" t="e">
        <f>SUMIFS(#REF!,#REF!,MWhs!AB$4,#REF!,MWhs!$B129)</f>
        <v>#REF!</v>
      </c>
      <c r="AC129" s="56" t="e">
        <f>SUMIFS(#REF!,#REF!,MWhs!AC$4,#REF!,MWhs!$B129)</f>
        <v>#REF!</v>
      </c>
      <c r="AD129" s="3" t="e">
        <f t="shared" si="3"/>
        <v>#REF!</v>
      </c>
    </row>
    <row r="130" spans="3:30" hidden="1" x14ac:dyDescent="0.35">
      <c r="C130" s="56" t="e">
        <f>SUMIFS(#REF!,#REF!,MWhs!C$4,#REF!,MWhs!$B130)</f>
        <v>#REF!</v>
      </c>
      <c r="D130" s="56" t="e">
        <f>SUMIFS(#REF!,#REF!,MWhs!D$4,#REF!,MWhs!$B130)</f>
        <v>#REF!</v>
      </c>
      <c r="E130" s="56" t="e">
        <f>SUMIFS(#REF!,#REF!,MWhs!E$4,#REF!,MWhs!$B130)</f>
        <v>#REF!</v>
      </c>
      <c r="F130" s="56" t="e">
        <f>SUMIFS(#REF!,#REF!,MWhs!F$4,#REF!,MWhs!$B130)</f>
        <v>#REF!</v>
      </c>
      <c r="G130" s="56" t="e">
        <f>SUMIFS(#REF!,#REF!,MWhs!G$4,#REF!,MWhs!$B130)</f>
        <v>#REF!</v>
      </c>
      <c r="H130" s="56" t="e">
        <f>SUMIFS(#REF!,#REF!,MWhs!H$4,#REF!,MWhs!$B130)</f>
        <v>#REF!</v>
      </c>
      <c r="I130" s="56" t="e">
        <f>SUMIFS(#REF!,#REF!,MWhs!I$4,#REF!,MWhs!$B130)</f>
        <v>#REF!</v>
      </c>
      <c r="J130" s="56" t="e">
        <f>SUMIFS(#REF!,#REF!,MWhs!J$4,#REF!,MWhs!$B130)</f>
        <v>#REF!</v>
      </c>
      <c r="K130" s="56" t="e">
        <f>SUMIFS(#REF!,#REF!,MWhs!K$4,#REF!,MWhs!$B130)</f>
        <v>#REF!</v>
      </c>
      <c r="L130" s="56" t="e">
        <f>SUMIFS(#REF!,#REF!,MWhs!L$4,#REF!,MWhs!$B130)</f>
        <v>#REF!</v>
      </c>
      <c r="M130" s="56" t="e">
        <f>SUMIFS(#REF!,#REF!,MWhs!M$4,#REF!,MWhs!$B130)</f>
        <v>#REF!</v>
      </c>
      <c r="N130" s="56" t="e">
        <f>SUMIFS(#REF!,#REF!,MWhs!N$4,#REF!,MWhs!$B130)</f>
        <v>#REF!</v>
      </c>
      <c r="O130" s="56" t="e">
        <f>SUMIFS(#REF!,#REF!,MWhs!O$4,#REF!,MWhs!$B130)</f>
        <v>#REF!</v>
      </c>
      <c r="P130" s="56" t="e">
        <f>SUMIFS(#REF!,#REF!,MWhs!P$4,#REF!,MWhs!$B130)</f>
        <v>#REF!</v>
      </c>
      <c r="Q130" s="56" t="e">
        <f>SUMIFS(#REF!,#REF!,MWhs!Q$4,#REF!,MWhs!$B130)</f>
        <v>#REF!</v>
      </c>
      <c r="R130" s="56" t="e">
        <f>SUMIFS(#REF!,#REF!,MWhs!R$4,#REF!,MWhs!$B130)</f>
        <v>#REF!</v>
      </c>
      <c r="S130" s="56" t="e">
        <f>SUMIFS(#REF!,#REF!,MWhs!S$4,#REF!,MWhs!$B130)</f>
        <v>#REF!</v>
      </c>
      <c r="T130" s="56" t="e">
        <f>SUMIFS(#REF!,#REF!,MWhs!T$4,#REF!,MWhs!$B130)</f>
        <v>#REF!</v>
      </c>
      <c r="U130" s="56" t="e">
        <f>SUMIFS(#REF!,#REF!,MWhs!U$4,#REF!,MWhs!$B130)</f>
        <v>#REF!</v>
      </c>
      <c r="V130" s="56" t="e">
        <f>SUMIFS(#REF!,#REF!,MWhs!V$4,#REF!,MWhs!$B130)</f>
        <v>#REF!</v>
      </c>
      <c r="W130" s="56" t="e">
        <f>SUMIFS(#REF!,#REF!,MWhs!W$4,#REF!,MWhs!$B130)</f>
        <v>#REF!</v>
      </c>
      <c r="X130" s="56" t="e">
        <f>SUMIFS(#REF!,#REF!,MWhs!X$4,#REF!,MWhs!$B130)</f>
        <v>#REF!</v>
      </c>
      <c r="Y130" s="56" t="e">
        <f>SUMIFS(#REF!,#REF!,MWhs!Y$4,#REF!,MWhs!$B130)</f>
        <v>#REF!</v>
      </c>
      <c r="Z130" s="56" t="e">
        <f>SUMIFS(#REF!,#REF!,MWhs!Z$4,#REF!,MWhs!$B130)</f>
        <v>#REF!</v>
      </c>
      <c r="AA130" s="56" t="e">
        <f>SUMIFS(#REF!,#REF!,MWhs!AA$4,#REF!,MWhs!$B130)</f>
        <v>#REF!</v>
      </c>
      <c r="AB130" s="56" t="e">
        <f>SUMIFS(#REF!,#REF!,MWhs!AB$4,#REF!,MWhs!$B130)</f>
        <v>#REF!</v>
      </c>
      <c r="AC130" s="56" t="e">
        <f>SUMIFS(#REF!,#REF!,MWhs!AC$4,#REF!,MWhs!$B130)</f>
        <v>#REF!</v>
      </c>
      <c r="AD130" s="3" t="e">
        <f t="shared" si="3"/>
        <v>#REF!</v>
      </c>
    </row>
    <row r="131" spans="3:30" hidden="1" x14ac:dyDescent="0.35">
      <c r="C131" s="56" t="e">
        <f>SUMIFS(#REF!,#REF!,MWhs!C$4,#REF!,MWhs!$B131)</f>
        <v>#REF!</v>
      </c>
      <c r="D131" s="56" t="e">
        <f>SUMIFS(#REF!,#REF!,MWhs!D$4,#REF!,MWhs!$B131)</f>
        <v>#REF!</v>
      </c>
      <c r="E131" s="56" t="e">
        <f>SUMIFS(#REF!,#REF!,MWhs!E$4,#REF!,MWhs!$B131)</f>
        <v>#REF!</v>
      </c>
      <c r="F131" s="56" t="e">
        <f>SUMIFS(#REF!,#REF!,MWhs!F$4,#REF!,MWhs!$B131)</f>
        <v>#REF!</v>
      </c>
      <c r="G131" s="56" t="e">
        <f>SUMIFS(#REF!,#REF!,MWhs!G$4,#REF!,MWhs!$B131)</f>
        <v>#REF!</v>
      </c>
      <c r="H131" s="56" t="e">
        <f>SUMIFS(#REF!,#REF!,MWhs!H$4,#REF!,MWhs!$B131)</f>
        <v>#REF!</v>
      </c>
      <c r="I131" s="56" t="e">
        <f>SUMIFS(#REF!,#REF!,MWhs!I$4,#REF!,MWhs!$B131)</f>
        <v>#REF!</v>
      </c>
      <c r="J131" s="56" t="e">
        <f>SUMIFS(#REF!,#REF!,MWhs!J$4,#REF!,MWhs!$B131)</f>
        <v>#REF!</v>
      </c>
      <c r="K131" s="56" t="e">
        <f>SUMIFS(#REF!,#REF!,MWhs!K$4,#REF!,MWhs!$B131)</f>
        <v>#REF!</v>
      </c>
      <c r="L131" s="56" t="e">
        <f>SUMIFS(#REF!,#REF!,MWhs!L$4,#REF!,MWhs!$B131)</f>
        <v>#REF!</v>
      </c>
      <c r="M131" s="56" t="e">
        <f>SUMIFS(#REF!,#REF!,MWhs!M$4,#REF!,MWhs!$B131)</f>
        <v>#REF!</v>
      </c>
      <c r="N131" s="56" t="e">
        <f>SUMIFS(#REF!,#REF!,MWhs!N$4,#REF!,MWhs!$B131)</f>
        <v>#REF!</v>
      </c>
      <c r="O131" s="56" t="e">
        <f>SUMIFS(#REF!,#REF!,MWhs!O$4,#REF!,MWhs!$B131)</f>
        <v>#REF!</v>
      </c>
      <c r="P131" s="56" t="e">
        <f>SUMIFS(#REF!,#REF!,MWhs!P$4,#REF!,MWhs!$B131)</f>
        <v>#REF!</v>
      </c>
      <c r="Q131" s="56" t="e">
        <f>SUMIFS(#REF!,#REF!,MWhs!Q$4,#REF!,MWhs!$B131)</f>
        <v>#REF!</v>
      </c>
      <c r="R131" s="56" t="e">
        <f>SUMIFS(#REF!,#REF!,MWhs!R$4,#REF!,MWhs!$B131)</f>
        <v>#REF!</v>
      </c>
      <c r="S131" s="56" t="e">
        <f>SUMIFS(#REF!,#REF!,MWhs!S$4,#REF!,MWhs!$B131)</f>
        <v>#REF!</v>
      </c>
      <c r="T131" s="56" t="e">
        <f>SUMIFS(#REF!,#REF!,MWhs!T$4,#REF!,MWhs!$B131)</f>
        <v>#REF!</v>
      </c>
      <c r="U131" s="56" t="e">
        <f>SUMIFS(#REF!,#REF!,MWhs!U$4,#REF!,MWhs!$B131)</f>
        <v>#REF!</v>
      </c>
      <c r="V131" s="56" t="e">
        <f>SUMIFS(#REF!,#REF!,MWhs!V$4,#REF!,MWhs!$B131)</f>
        <v>#REF!</v>
      </c>
      <c r="W131" s="56" t="e">
        <f>SUMIFS(#REF!,#REF!,MWhs!W$4,#REF!,MWhs!$B131)</f>
        <v>#REF!</v>
      </c>
      <c r="X131" s="56" t="e">
        <f>SUMIFS(#REF!,#REF!,MWhs!X$4,#REF!,MWhs!$B131)</f>
        <v>#REF!</v>
      </c>
      <c r="Y131" s="56" t="e">
        <f>SUMIFS(#REF!,#REF!,MWhs!Y$4,#REF!,MWhs!$B131)</f>
        <v>#REF!</v>
      </c>
      <c r="Z131" s="56" t="e">
        <f>SUMIFS(#REF!,#REF!,MWhs!Z$4,#REF!,MWhs!$B131)</f>
        <v>#REF!</v>
      </c>
      <c r="AA131" s="56" t="e">
        <f>SUMIFS(#REF!,#REF!,MWhs!AA$4,#REF!,MWhs!$B131)</f>
        <v>#REF!</v>
      </c>
      <c r="AB131" s="56" t="e">
        <f>SUMIFS(#REF!,#REF!,MWhs!AB$4,#REF!,MWhs!$B131)</f>
        <v>#REF!</v>
      </c>
      <c r="AC131" s="56" t="e">
        <f>SUMIFS(#REF!,#REF!,MWhs!AC$4,#REF!,MWhs!$B131)</f>
        <v>#REF!</v>
      </c>
      <c r="AD131" s="3" t="e">
        <f t="shared" si="3"/>
        <v>#REF!</v>
      </c>
    </row>
    <row r="132" spans="3:30" hidden="1" x14ac:dyDescent="0.35">
      <c r="C132" s="56" t="e">
        <f>SUMIFS(#REF!,#REF!,MWhs!C$4,#REF!,MWhs!$B132)</f>
        <v>#REF!</v>
      </c>
      <c r="D132" s="56" t="e">
        <f>SUMIFS(#REF!,#REF!,MWhs!D$4,#REF!,MWhs!$B132)</f>
        <v>#REF!</v>
      </c>
      <c r="E132" s="56" t="e">
        <f>SUMIFS(#REF!,#REF!,MWhs!E$4,#REF!,MWhs!$B132)</f>
        <v>#REF!</v>
      </c>
      <c r="F132" s="56" t="e">
        <f>SUMIFS(#REF!,#REF!,MWhs!F$4,#REF!,MWhs!$B132)</f>
        <v>#REF!</v>
      </c>
      <c r="G132" s="56" t="e">
        <f>SUMIFS(#REF!,#REF!,MWhs!G$4,#REF!,MWhs!$B132)</f>
        <v>#REF!</v>
      </c>
      <c r="H132" s="56" t="e">
        <f>SUMIFS(#REF!,#REF!,MWhs!H$4,#REF!,MWhs!$B132)</f>
        <v>#REF!</v>
      </c>
      <c r="I132" s="56" t="e">
        <f>SUMIFS(#REF!,#REF!,MWhs!I$4,#REF!,MWhs!$B132)</f>
        <v>#REF!</v>
      </c>
      <c r="J132" s="56" t="e">
        <f>SUMIFS(#REF!,#REF!,MWhs!J$4,#REF!,MWhs!$B132)</f>
        <v>#REF!</v>
      </c>
      <c r="K132" s="56" t="e">
        <f>SUMIFS(#REF!,#REF!,MWhs!K$4,#REF!,MWhs!$B132)</f>
        <v>#REF!</v>
      </c>
      <c r="L132" s="56" t="e">
        <f>SUMIFS(#REF!,#REF!,MWhs!L$4,#REF!,MWhs!$B132)</f>
        <v>#REF!</v>
      </c>
      <c r="M132" s="56" t="e">
        <f>SUMIFS(#REF!,#REF!,MWhs!M$4,#REF!,MWhs!$B132)</f>
        <v>#REF!</v>
      </c>
      <c r="N132" s="56" t="e">
        <f>SUMIFS(#REF!,#REF!,MWhs!N$4,#REF!,MWhs!$B132)</f>
        <v>#REF!</v>
      </c>
      <c r="O132" s="56" t="e">
        <f>SUMIFS(#REF!,#REF!,MWhs!O$4,#REF!,MWhs!$B132)</f>
        <v>#REF!</v>
      </c>
      <c r="P132" s="56" t="e">
        <f>SUMIFS(#REF!,#REF!,MWhs!P$4,#REF!,MWhs!$B132)</f>
        <v>#REF!</v>
      </c>
      <c r="Q132" s="56" t="e">
        <f>SUMIFS(#REF!,#REF!,MWhs!Q$4,#REF!,MWhs!$B132)</f>
        <v>#REF!</v>
      </c>
      <c r="R132" s="56" t="e">
        <f>SUMIFS(#REF!,#REF!,MWhs!R$4,#REF!,MWhs!$B132)</f>
        <v>#REF!</v>
      </c>
      <c r="S132" s="56" t="e">
        <f>SUMIFS(#REF!,#REF!,MWhs!S$4,#REF!,MWhs!$B132)</f>
        <v>#REF!</v>
      </c>
      <c r="T132" s="56" t="e">
        <f>SUMIFS(#REF!,#REF!,MWhs!T$4,#REF!,MWhs!$B132)</f>
        <v>#REF!</v>
      </c>
      <c r="U132" s="56" t="e">
        <f>SUMIFS(#REF!,#REF!,MWhs!U$4,#REF!,MWhs!$B132)</f>
        <v>#REF!</v>
      </c>
      <c r="V132" s="56" t="e">
        <f>SUMIFS(#REF!,#REF!,MWhs!V$4,#REF!,MWhs!$B132)</f>
        <v>#REF!</v>
      </c>
      <c r="W132" s="56" t="e">
        <f>SUMIFS(#REF!,#REF!,MWhs!W$4,#REF!,MWhs!$B132)</f>
        <v>#REF!</v>
      </c>
      <c r="X132" s="56" t="e">
        <f>SUMIFS(#REF!,#REF!,MWhs!X$4,#REF!,MWhs!$B132)</f>
        <v>#REF!</v>
      </c>
      <c r="Y132" s="56" t="e">
        <f>SUMIFS(#REF!,#REF!,MWhs!Y$4,#REF!,MWhs!$B132)</f>
        <v>#REF!</v>
      </c>
      <c r="Z132" s="56" t="e">
        <f>SUMIFS(#REF!,#REF!,MWhs!Z$4,#REF!,MWhs!$B132)</f>
        <v>#REF!</v>
      </c>
      <c r="AA132" s="56" t="e">
        <f>SUMIFS(#REF!,#REF!,MWhs!AA$4,#REF!,MWhs!$B132)</f>
        <v>#REF!</v>
      </c>
      <c r="AB132" s="56" t="e">
        <f>SUMIFS(#REF!,#REF!,MWhs!AB$4,#REF!,MWhs!$B132)</f>
        <v>#REF!</v>
      </c>
      <c r="AC132" s="56" t="e">
        <f>SUMIFS(#REF!,#REF!,MWhs!AC$4,#REF!,MWhs!$B132)</f>
        <v>#REF!</v>
      </c>
      <c r="AD132" s="3" t="e">
        <f t="shared" si="3"/>
        <v>#REF!</v>
      </c>
    </row>
    <row r="133" spans="3:30" hidden="1" x14ac:dyDescent="0.35">
      <c r="C133" s="56" t="e">
        <f>SUMIFS(#REF!,#REF!,MWhs!C$4,#REF!,MWhs!$B133)</f>
        <v>#REF!</v>
      </c>
      <c r="D133" s="56" t="e">
        <f>SUMIFS(#REF!,#REF!,MWhs!D$4,#REF!,MWhs!$B133)</f>
        <v>#REF!</v>
      </c>
      <c r="E133" s="56" t="e">
        <f>SUMIFS(#REF!,#REF!,MWhs!E$4,#REF!,MWhs!$B133)</f>
        <v>#REF!</v>
      </c>
      <c r="F133" s="56" t="e">
        <f>SUMIFS(#REF!,#REF!,MWhs!F$4,#REF!,MWhs!$B133)</f>
        <v>#REF!</v>
      </c>
      <c r="G133" s="56" t="e">
        <f>SUMIFS(#REF!,#REF!,MWhs!G$4,#REF!,MWhs!$B133)</f>
        <v>#REF!</v>
      </c>
      <c r="H133" s="56" t="e">
        <f>SUMIFS(#REF!,#REF!,MWhs!H$4,#REF!,MWhs!$B133)</f>
        <v>#REF!</v>
      </c>
      <c r="I133" s="56" t="e">
        <f>SUMIFS(#REF!,#REF!,MWhs!I$4,#REF!,MWhs!$B133)</f>
        <v>#REF!</v>
      </c>
      <c r="J133" s="56" t="e">
        <f>SUMIFS(#REF!,#REF!,MWhs!J$4,#REF!,MWhs!$B133)</f>
        <v>#REF!</v>
      </c>
      <c r="K133" s="56" t="e">
        <f>SUMIFS(#REF!,#REF!,MWhs!K$4,#REF!,MWhs!$B133)</f>
        <v>#REF!</v>
      </c>
      <c r="L133" s="56" t="e">
        <f>SUMIFS(#REF!,#REF!,MWhs!L$4,#REF!,MWhs!$B133)</f>
        <v>#REF!</v>
      </c>
      <c r="M133" s="56" t="e">
        <f>SUMIFS(#REF!,#REF!,MWhs!M$4,#REF!,MWhs!$B133)</f>
        <v>#REF!</v>
      </c>
      <c r="N133" s="56" t="e">
        <f>SUMIFS(#REF!,#REF!,MWhs!N$4,#REF!,MWhs!$B133)</f>
        <v>#REF!</v>
      </c>
      <c r="O133" s="56" t="e">
        <f>SUMIFS(#REF!,#REF!,MWhs!O$4,#REF!,MWhs!$B133)</f>
        <v>#REF!</v>
      </c>
      <c r="P133" s="56" t="e">
        <f>SUMIFS(#REF!,#REF!,MWhs!P$4,#REF!,MWhs!$B133)</f>
        <v>#REF!</v>
      </c>
      <c r="Q133" s="56" t="e">
        <f>SUMIFS(#REF!,#REF!,MWhs!Q$4,#REF!,MWhs!$B133)</f>
        <v>#REF!</v>
      </c>
      <c r="R133" s="56" t="e">
        <f>SUMIFS(#REF!,#REF!,MWhs!R$4,#REF!,MWhs!$B133)</f>
        <v>#REF!</v>
      </c>
      <c r="S133" s="56" t="e">
        <f>SUMIFS(#REF!,#REF!,MWhs!S$4,#REF!,MWhs!$B133)</f>
        <v>#REF!</v>
      </c>
      <c r="T133" s="56" t="e">
        <f>SUMIFS(#REF!,#REF!,MWhs!T$4,#REF!,MWhs!$B133)</f>
        <v>#REF!</v>
      </c>
      <c r="U133" s="56" t="e">
        <f>SUMIFS(#REF!,#REF!,MWhs!U$4,#REF!,MWhs!$B133)</f>
        <v>#REF!</v>
      </c>
      <c r="V133" s="56" t="e">
        <f>SUMIFS(#REF!,#REF!,MWhs!V$4,#REF!,MWhs!$B133)</f>
        <v>#REF!</v>
      </c>
      <c r="W133" s="56" t="e">
        <f>SUMIFS(#REF!,#REF!,MWhs!W$4,#REF!,MWhs!$B133)</f>
        <v>#REF!</v>
      </c>
      <c r="X133" s="56" t="e">
        <f>SUMIFS(#REF!,#REF!,MWhs!X$4,#REF!,MWhs!$B133)</f>
        <v>#REF!</v>
      </c>
      <c r="Y133" s="56" t="e">
        <f>SUMIFS(#REF!,#REF!,MWhs!Y$4,#REF!,MWhs!$B133)</f>
        <v>#REF!</v>
      </c>
      <c r="Z133" s="56" t="e">
        <f>SUMIFS(#REF!,#REF!,MWhs!Z$4,#REF!,MWhs!$B133)</f>
        <v>#REF!</v>
      </c>
      <c r="AA133" s="56" t="e">
        <f>SUMIFS(#REF!,#REF!,MWhs!AA$4,#REF!,MWhs!$B133)</f>
        <v>#REF!</v>
      </c>
      <c r="AB133" s="56" t="e">
        <f>SUMIFS(#REF!,#REF!,MWhs!AB$4,#REF!,MWhs!$B133)</f>
        <v>#REF!</v>
      </c>
      <c r="AC133" s="56" t="e">
        <f>SUMIFS(#REF!,#REF!,MWhs!AC$4,#REF!,MWhs!$B133)</f>
        <v>#REF!</v>
      </c>
      <c r="AD133" s="3" t="e">
        <f t="shared" si="3"/>
        <v>#REF!</v>
      </c>
    </row>
    <row r="134" spans="3:30" hidden="1" x14ac:dyDescent="0.35">
      <c r="C134" s="56" t="e">
        <f>SUMIFS(#REF!,#REF!,MWhs!C$4,#REF!,MWhs!$B134)</f>
        <v>#REF!</v>
      </c>
      <c r="D134" s="56" t="e">
        <f>SUMIFS(#REF!,#REF!,MWhs!D$4,#REF!,MWhs!$B134)</f>
        <v>#REF!</v>
      </c>
      <c r="E134" s="56" t="e">
        <f>SUMIFS(#REF!,#REF!,MWhs!E$4,#REF!,MWhs!$B134)</f>
        <v>#REF!</v>
      </c>
      <c r="F134" s="56" t="e">
        <f>SUMIFS(#REF!,#REF!,MWhs!F$4,#REF!,MWhs!$B134)</f>
        <v>#REF!</v>
      </c>
      <c r="G134" s="56" t="e">
        <f>SUMIFS(#REF!,#REF!,MWhs!G$4,#REF!,MWhs!$B134)</f>
        <v>#REF!</v>
      </c>
      <c r="H134" s="56" t="e">
        <f>SUMIFS(#REF!,#REF!,MWhs!H$4,#REF!,MWhs!$B134)</f>
        <v>#REF!</v>
      </c>
      <c r="I134" s="56" t="e">
        <f>SUMIFS(#REF!,#REF!,MWhs!I$4,#REF!,MWhs!$B134)</f>
        <v>#REF!</v>
      </c>
      <c r="J134" s="56" t="e">
        <f>SUMIFS(#REF!,#REF!,MWhs!J$4,#REF!,MWhs!$B134)</f>
        <v>#REF!</v>
      </c>
      <c r="K134" s="56" t="e">
        <f>SUMIFS(#REF!,#REF!,MWhs!K$4,#REF!,MWhs!$B134)</f>
        <v>#REF!</v>
      </c>
      <c r="L134" s="56" t="e">
        <f>SUMIFS(#REF!,#REF!,MWhs!L$4,#REF!,MWhs!$B134)</f>
        <v>#REF!</v>
      </c>
      <c r="M134" s="56" t="e">
        <f>SUMIFS(#REF!,#REF!,MWhs!M$4,#REF!,MWhs!$B134)</f>
        <v>#REF!</v>
      </c>
      <c r="N134" s="56" t="e">
        <f>SUMIFS(#REF!,#REF!,MWhs!N$4,#REF!,MWhs!$B134)</f>
        <v>#REF!</v>
      </c>
      <c r="O134" s="56" t="e">
        <f>SUMIFS(#REF!,#REF!,MWhs!O$4,#REF!,MWhs!$B134)</f>
        <v>#REF!</v>
      </c>
      <c r="P134" s="56" t="e">
        <f>SUMIFS(#REF!,#REF!,MWhs!P$4,#REF!,MWhs!$B134)</f>
        <v>#REF!</v>
      </c>
      <c r="Q134" s="56" t="e">
        <f>SUMIFS(#REF!,#REF!,MWhs!Q$4,#REF!,MWhs!$B134)</f>
        <v>#REF!</v>
      </c>
      <c r="R134" s="56" t="e">
        <f>SUMIFS(#REF!,#REF!,MWhs!R$4,#REF!,MWhs!$B134)</f>
        <v>#REF!</v>
      </c>
      <c r="S134" s="56" t="e">
        <f>SUMIFS(#REF!,#REF!,MWhs!S$4,#REF!,MWhs!$B134)</f>
        <v>#REF!</v>
      </c>
      <c r="T134" s="56" t="e">
        <f>SUMIFS(#REF!,#REF!,MWhs!T$4,#REF!,MWhs!$B134)</f>
        <v>#REF!</v>
      </c>
      <c r="U134" s="56" t="e">
        <f>SUMIFS(#REF!,#REF!,MWhs!U$4,#REF!,MWhs!$B134)</f>
        <v>#REF!</v>
      </c>
      <c r="V134" s="56" t="e">
        <f>SUMIFS(#REF!,#REF!,MWhs!V$4,#REF!,MWhs!$B134)</f>
        <v>#REF!</v>
      </c>
      <c r="W134" s="56" t="e">
        <f>SUMIFS(#REF!,#REF!,MWhs!W$4,#REF!,MWhs!$B134)</f>
        <v>#REF!</v>
      </c>
      <c r="X134" s="56" t="e">
        <f>SUMIFS(#REF!,#REF!,MWhs!X$4,#REF!,MWhs!$B134)</f>
        <v>#REF!</v>
      </c>
      <c r="Y134" s="56" t="e">
        <f>SUMIFS(#REF!,#REF!,MWhs!Y$4,#REF!,MWhs!$B134)</f>
        <v>#REF!</v>
      </c>
      <c r="Z134" s="56" t="e">
        <f>SUMIFS(#REF!,#REF!,MWhs!Z$4,#REF!,MWhs!$B134)</f>
        <v>#REF!</v>
      </c>
      <c r="AA134" s="56" t="e">
        <f>SUMIFS(#REF!,#REF!,MWhs!AA$4,#REF!,MWhs!$B134)</f>
        <v>#REF!</v>
      </c>
      <c r="AB134" s="56" t="e">
        <f>SUMIFS(#REF!,#REF!,MWhs!AB$4,#REF!,MWhs!$B134)</f>
        <v>#REF!</v>
      </c>
      <c r="AC134" s="56" t="e">
        <f>SUMIFS(#REF!,#REF!,MWhs!AC$4,#REF!,MWhs!$B134)</f>
        <v>#REF!</v>
      </c>
      <c r="AD134" s="3" t="e">
        <f t="shared" ref="AD134:AD197" si="4">IF(SUM(C134:AC134)&gt;0,1,0)</f>
        <v>#REF!</v>
      </c>
    </row>
    <row r="135" spans="3:30" hidden="1" x14ac:dyDescent="0.35">
      <c r="C135" s="56" t="e">
        <f>SUMIFS(#REF!,#REF!,MWhs!C$4,#REF!,MWhs!$B135)</f>
        <v>#REF!</v>
      </c>
      <c r="D135" s="56" t="e">
        <f>SUMIFS(#REF!,#REF!,MWhs!D$4,#REF!,MWhs!$B135)</f>
        <v>#REF!</v>
      </c>
      <c r="E135" s="56" t="e">
        <f>SUMIFS(#REF!,#REF!,MWhs!E$4,#REF!,MWhs!$B135)</f>
        <v>#REF!</v>
      </c>
      <c r="F135" s="56" t="e">
        <f>SUMIFS(#REF!,#REF!,MWhs!F$4,#REF!,MWhs!$B135)</f>
        <v>#REF!</v>
      </c>
      <c r="G135" s="56" t="e">
        <f>SUMIFS(#REF!,#REF!,MWhs!G$4,#REF!,MWhs!$B135)</f>
        <v>#REF!</v>
      </c>
      <c r="H135" s="56" t="e">
        <f>SUMIFS(#REF!,#REF!,MWhs!H$4,#REF!,MWhs!$B135)</f>
        <v>#REF!</v>
      </c>
      <c r="I135" s="56" t="e">
        <f>SUMIFS(#REF!,#REF!,MWhs!I$4,#REF!,MWhs!$B135)</f>
        <v>#REF!</v>
      </c>
      <c r="J135" s="56" t="e">
        <f>SUMIFS(#REF!,#REF!,MWhs!J$4,#REF!,MWhs!$B135)</f>
        <v>#REF!</v>
      </c>
      <c r="K135" s="56" t="e">
        <f>SUMIFS(#REF!,#REF!,MWhs!K$4,#REF!,MWhs!$B135)</f>
        <v>#REF!</v>
      </c>
      <c r="L135" s="56" t="e">
        <f>SUMIFS(#REF!,#REF!,MWhs!L$4,#REF!,MWhs!$B135)</f>
        <v>#REF!</v>
      </c>
      <c r="M135" s="56" t="e">
        <f>SUMIFS(#REF!,#REF!,MWhs!M$4,#REF!,MWhs!$B135)</f>
        <v>#REF!</v>
      </c>
      <c r="N135" s="56" t="e">
        <f>SUMIFS(#REF!,#REF!,MWhs!N$4,#REF!,MWhs!$B135)</f>
        <v>#REF!</v>
      </c>
      <c r="O135" s="56" t="e">
        <f>SUMIFS(#REF!,#REF!,MWhs!O$4,#REF!,MWhs!$B135)</f>
        <v>#REF!</v>
      </c>
      <c r="P135" s="56" t="e">
        <f>SUMIFS(#REF!,#REF!,MWhs!P$4,#REF!,MWhs!$B135)</f>
        <v>#REF!</v>
      </c>
      <c r="Q135" s="56" t="e">
        <f>SUMIFS(#REF!,#REF!,MWhs!Q$4,#REF!,MWhs!$B135)</f>
        <v>#REF!</v>
      </c>
      <c r="R135" s="56" t="e">
        <f>SUMIFS(#REF!,#REF!,MWhs!R$4,#REF!,MWhs!$B135)</f>
        <v>#REF!</v>
      </c>
      <c r="S135" s="56" t="e">
        <f>SUMIFS(#REF!,#REF!,MWhs!S$4,#REF!,MWhs!$B135)</f>
        <v>#REF!</v>
      </c>
      <c r="T135" s="56" t="e">
        <f>SUMIFS(#REF!,#REF!,MWhs!T$4,#REF!,MWhs!$B135)</f>
        <v>#REF!</v>
      </c>
      <c r="U135" s="56" t="e">
        <f>SUMIFS(#REF!,#REF!,MWhs!U$4,#REF!,MWhs!$B135)</f>
        <v>#REF!</v>
      </c>
      <c r="V135" s="56" t="e">
        <f>SUMIFS(#REF!,#REF!,MWhs!V$4,#REF!,MWhs!$B135)</f>
        <v>#REF!</v>
      </c>
      <c r="W135" s="56" t="e">
        <f>SUMIFS(#REF!,#REF!,MWhs!W$4,#REF!,MWhs!$B135)</f>
        <v>#REF!</v>
      </c>
      <c r="X135" s="56" t="e">
        <f>SUMIFS(#REF!,#REF!,MWhs!X$4,#REF!,MWhs!$B135)</f>
        <v>#REF!</v>
      </c>
      <c r="Y135" s="56" t="e">
        <f>SUMIFS(#REF!,#REF!,MWhs!Y$4,#REF!,MWhs!$B135)</f>
        <v>#REF!</v>
      </c>
      <c r="Z135" s="56" t="e">
        <f>SUMIFS(#REF!,#REF!,MWhs!Z$4,#REF!,MWhs!$B135)</f>
        <v>#REF!</v>
      </c>
      <c r="AA135" s="56" t="e">
        <f>SUMIFS(#REF!,#REF!,MWhs!AA$4,#REF!,MWhs!$B135)</f>
        <v>#REF!</v>
      </c>
      <c r="AB135" s="56" t="e">
        <f>SUMIFS(#REF!,#REF!,MWhs!AB$4,#REF!,MWhs!$B135)</f>
        <v>#REF!</v>
      </c>
      <c r="AC135" s="56" t="e">
        <f>SUMIFS(#REF!,#REF!,MWhs!AC$4,#REF!,MWhs!$B135)</f>
        <v>#REF!</v>
      </c>
      <c r="AD135" s="3" t="e">
        <f t="shared" si="4"/>
        <v>#REF!</v>
      </c>
    </row>
    <row r="136" spans="3:30" hidden="1" x14ac:dyDescent="0.35">
      <c r="C136" s="56" t="e">
        <f>SUMIFS(#REF!,#REF!,MWhs!C$4,#REF!,MWhs!$B136)</f>
        <v>#REF!</v>
      </c>
      <c r="D136" s="56" t="e">
        <f>SUMIFS(#REF!,#REF!,MWhs!D$4,#REF!,MWhs!$B136)</f>
        <v>#REF!</v>
      </c>
      <c r="E136" s="56" t="e">
        <f>SUMIFS(#REF!,#REF!,MWhs!E$4,#REF!,MWhs!$B136)</f>
        <v>#REF!</v>
      </c>
      <c r="F136" s="56" t="e">
        <f>SUMIFS(#REF!,#REF!,MWhs!F$4,#REF!,MWhs!$B136)</f>
        <v>#REF!</v>
      </c>
      <c r="G136" s="56" t="e">
        <f>SUMIFS(#REF!,#REF!,MWhs!G$4,#REF!,MWhs!$B136)</f>
        <v>#REF!</v>
      </c>
      <c r="H136" s="56" t="e">
        <f>SUMIFS(#REF!,#REF!,MWhs!H$4,#REF!,MWhs!$B136)</f>
        <v>#REF!</v>
      </c>
      <c r="I136" s="56" t="e">
        <f>SUMIFS(#REF!,#REF!,MWhs!I$4,#REF!,MWhs!$B136)</f>
        <v>#REF!</v>
      </c>
      <c r="J136" s="56" t="e">
        <f>SUMIFS(#REF!,#REF!,MWhs!J$4,#REF!,MWhs!$B136)</f>
        <v>#REF!</v>
      </c>
      <c r="K136" s="56" t="e">
        <f>SUMIFS(#REF!,#REF!,MWhs!K$4,#REF!,MWhs!$B136)</f>
        <v>#REF!</v>
      </c>
      <c r="L136" s="56" t="e">
        <f>SUMIFS(#REF!,#REF!,MWhs!L$4,#REF!,MWhs!$B136)</f>
        <v>#REF!</v>
      </c>
      <c r="M136" s="56" t="e">
        <f>SUMIFS(#REF!,#REF!,MWhs!M$4,#REF!,MWhs!$B136)</f>
        <v>#REF!</v>
      </c>
      <c r="N136" s="56" t="e">
        <f>SUMIFS(#REF!,#REF!,MWhs!N$4,#REF!,MWhs!$B136)</f>
        <v>#REF!</v>
      </c>
      <c r="O136" s="56" t="e">
        <f>SUMIFS(#REF!,#REF!,MWhs!O$4,#REF!,MWhs!$B136)</f>
        <v>#REF!</v>
      </c>
      <c r="P136" s="56" t="e">
        <f>SUMIFS(#REF!,#REF!,MWhs!P$4,#REF!,MWhs!$B136)</f>
        <v>#REF!</v>
      </c>
      <c r="Q136" s="56" t="e">
        <f>SUMIFS(#REF!,#REF!,MWhs!Q$4,#REF!,MWhs!$B136)</f>
        <v>#REF!</v>
      </c>
      <c r="R136" s="56" t="e">
        <f>SUMIFS(#REF!,#REF!,MWhs!R$4,#REF!,MWhs!$B136)</f>
        <v>#REF!</v>
      </c>
      <c r="S136" s="56" t="e">
        <f>SUMIFS(#REF!,#REF!,MWhs!S$4,#REF!,MWhs!$B136)</f>
        <v>#REF!</v>
      </c>
      <c r="T136" s="56" t="e">
        <f>SUMIFS(#REF!,#REF!,MWhs!T$4,#REF!,MWhs!$B136)</f>
        <v>#REF!</v>
      </c>
      <c r="U136" s="56" t="e">
        <f>SUMIFS(#REF!,#REF!,MWhs!U$4,#REF!,MWhs!$B136)</f>
        <v>#REF!</v>
      </c>
      <c r="V136" s="56" t="e">
        <f>SUMIFS(#REF!,#REF!,MWhs!V$4,#REF!,MWhs!$B136)</f>
        <v>#REF!</v>
      </c>
      <c r="W136" s="56" t="e">
        <f>SUMIFS(#REF!,#REF!,MWhs!W$4,#REF!,MWhs!$B136)</f>
        <v>#REF!</v>
      </c>
      <c r="X136" s="56" t="e">
        <f>SUMIFS(#REF!,#REF!,MWhs!X$4,#REF!,MWhs!$B136)</f>
        <v>#REF!</v>
      </c>
      <c r="Y136" s="56" t="e">
        <f>SUMIFS(#REF!,#REF!,MWhs!Y$4,#REF!,MWhs!$B136)</f>
        <v>#REF!</v>
      </c>
      <c r="Z136" s="56" t="e">
        <f>SUMIFS(#REF!,#REF!,MWhs!Z$4,#REF!,MWhs!$B136)</f>
        <v>#REF!</v>
      </c>
      <c r="AA136" s="56" t="e">
        <f>SUMIFS(#REF!,#REF!,MWhs!AA$4,#REF!,MWhs!$B136)</f>
        <v>#REF!</v>
      </c>
      <c r="AB136" s="56" t="e">
        <f>SUMIFS(#REF!,#REF!,MWhs!AB$4,#REF!,MWhs!$B136)</f>
        <v>#REF!</v>
      </c>
      <c r="AC136" s="56" t="e">
        <f>SUMIFS(#REF!,#REF!,MWhs!AC$4,#REF!,MWhs!$B136)</f>
        <v>#REF!</v>
      </c>
      <c r="AD136" s="3" t="e">
        <f t="shared" si="4"/>
        <v>#REF!</v>
      </c>
    </row>
    <row r="137" spans="3:30" hidden="1" x14ac:dyDescent="0.35">
      <c r="C137" s="56" t="e">
        <f>SUMIFS(#REF!,#REF!,MWhs!C$4,#REF!,MWhs!$B137)</f>
        <v>#REF!</v>
      </c>
      <c r="D137" s="56" t="e">
        <f>SUMIFS(#REF!,#REF!,MWhs!D$4,#REF!,MWhs!$B137)</f>
        <v>#REF!</v>
      </c>
      <c r="E137" s="56" t="e">
        <f>SUMIFS(#REF!,#REF!,MWhs!E$4,#REF!,MWhs!$B137)</f>
        <v>#REF!</v>
      </c>
      <c r="F137" s="56" t="e">
        <f>SUMIFS(#REF!,#REF!,MWhs!F$4,#REF!,MWhs!$B137)</f>
        <v>#REF!</v>
      </c>
      <c r="G137" s="56" t="e">
        <f>SUMIFS(#REF!,#REF!,MWhs!G$4,#REF!,MWhs!$B137)</f>
        <v>#REF!</v>
      </c>
      <c r="H137" s="56" t="e">
        <f>SUMIFS(#REF!,#REF!,MWhs!H$4,#REF!,MWhs!$B137)</f>
        <v>#REF!</v>
      </c>
      <c r="I137" s="56" t="e">
        <f>SUMIFS(#REF!,#REF!,MWhs!I$4,#REF!,MWhs!$B137)</f>
        <v>#REF!</v>
      </c>
      <c r="J137" s="56" t="e">
        <f>SUMIFS(#REF!,#REF!,MWhs!J$4,#REF!,MWhs!$B137)</f>
        <v>#REF!</v>
      </c>
      <c r="K137" s="56" t="e">
        <f>SUMIFS(#REF!,#REF!,MWhs!K$4,#REF!,MWhs!$B137)</f>
        <v>#REF!</v>
      </c>
      <c r="L137" s="56" t="e">
        <f>SUMIFS(#REF!,#REF!,MWhs!L$4,#REF!,MWhs!$B137)</f>
        <v>#REF!</v>
      </c>
      <c r="M137" s="56" t="e">
        <f>SUMIFS(#REF!,#REF!,MWhs!M$4,#REF!,MWhs!$B137)</f>
        <v>#REF!</v>
      </c>
      <c r="N137" s="56" t="e">
        <f>SUMIFS(#REF!,#REF!,MWhs!N$4,#REF!,MWhs!$B137)</f>
        <v>#REF!</v>
      </c>
      <c r="O137" s="56" t="e">
        <f>SUMIFS(#REF!,#REF!,MWhs!O$4,#REF!,MWhs!$B137)</f>
        <v>#REF!</v>
      </c>
      <c r="P137" s="56" t="e">
        <f>SUMIFS(#REF!,#REF!,MWhs!P$4,#REF!,MWhs!$B137)</f>
        <v>#REF!</v>
      </c>
      <c r="Q137" s="56" t="e">
        <f>SUMIFS(#REF!,#REF!,MWhs!Q$4,#REF!,MWhs!$B137)</f>
        <v>#REF!</v>
      </c>
      <c r="R137" s="56" t="e">
        <f>SUMIFS(#REF!,#REF!,MWhs!R$4,#REF!,MWhs!$B137)</f>
        <v>#REF!</v>
      </c>
      <c r="S137" s="56" t="e">
        <f>SUMIFS(#REF!,#REF!,MWhs!S$4,#REF!,MWhs!$B137)</f>
        <v>#REF!</v>
      </c>
      <c r="T137" s="56" t="e">
        <f>SUMIFS(#REF!,#REF!,MWhs!T$4,#REF!,MWhs!$B137)</f>
        <v>#REF!</v>
      </c>
      <c r="U137" s="56" t="e">
        <f>SUMIFS(#REF!,#REF!,MWhs!U$4,#REF!,MWhs!$B137)</f>
        <v>#REF!</v>
      </c>
      <c r="V137" s="56" t="e">
        <f>SUMIFS(#REF!,#REF!,MWhs!V$4,#REF!,MWhs!$B137)</f>
        <v>#REF!</v>
      </c>
      <c r="W137" s="56" t="e">
        <f>SUMIFS(#REF!,#REF!,MWhs!W$4,#REF!,MWhs!$B137)</f>
        <v>#REF!</v>
      </c>
      <c r="X137" s="56" t="e">
        <f>SUMIFS(#REF!,#REF!,MWhs!X$4,#REF!,MWhs!$B137)</f>
        <v>#REF!</v>
      </c>
      <c r="Y137" s="56" t="e">
        <f>SUMIFS(#REF!,#REF!,MWhs!Y$4,#REF!,MWhs!$B137)</f>
        <v>#REF!</v>
      </c>
      <c r="Z137" s="56" t="e">
        <f>SUMIFS(#REF!,#REF!,MWhs!Z$4,#REF!,MWhs!$B137)</f>
        <v>#REF!</v>
      </c>
      <c r="AA137" s="56" t="e">
        <f>SUMIFS(#REF!,#REF!,MWhs!AA$4,#REF!,MWhs!$B137)</f>
        <v>#REF!</v>
      </c>
      <c r="AB137" s="56" t="e">
        <f>SUMIFS(#REF!,#REF!,MWhs!AB$4,#REF!,MWhs!$B137)</f>
        <v>#REF!</v>
      </c>
      <c r="AC137" s="56" t="e">
        <f>SUMIFS(#REF!,#REF!,MWhs!AC$4,#REF!,MWhs!$B137)</f>
        <v>#REF!</v>
      </c>
      <c r="AD137" s="3" t="e">
        <f t="shared" si="4"/>
        <v>#REF!</v>
      </c>
    </row>
    <row r="138" spans="3:30" hidden="1" x14ac:dyDescent="0.35">
      <c r="C138" s="56" t="e">
        <f>SUMIFS(#REF!,#REF!,MWhs!C$4,#REF!,MWhs!$B138)</f>
        <v>#REF!</v>
      </c>
      <c r="D138" s="56" t="e">
        <f>SUMIFS(#REF!,#REF!,MWhs!D$4,#REF!,MWhs!$B138)</f>
        <v>#REF!</v>
      </c>
      <c r="E138" s="56" t="e">
        <f>SUMIFS(#REF!,#REF!,MWhs!E$4,#REF!,MWhs!$B138)</f>
        <v>#REF!</v>
      </c>
      <c r="F138" s="56" t="e">
        <f>SUMIFS(#REF!,#REF!,MWhs!F$4,#REF!,MWhs!$B138)</f>
        <v>#REF!</v>
      </c>
      <c r="G138" s="56" t="e">
        <f>SUMIFS(#REF!,#REF!,MWhs!G$4,#REF!,MWhs!$B138)</f>
        <v>#REF!</v>
      </c>
      <c r="H138" s="56" t="e">
        <f>SUMIFS(#REF!,#REF!,MWhs!H$4,#REF!,MWhs!$B138)</f>
        <v>#REF!</v>
      </c>
      <c r="I138" s="56" t="e">
        <f>SUMIFS(#REF!,#REF!,MWhs!I$4,#REF!,MWhs!$B138)</f>
        <v>#REF!</v>
      </c>
      <c r="J138" s="56" t="e">
        <f>SUMIFS(#REF!,#REF!,MWhs!J$4,#REF!,MWhs!$B138)</f>
        <v>#REF!</v>
      </c>
      <c r="K138" s="56" t="e">
        <f>SUMIFS(#REF!,#REF!,MWhs!K$4,#REF!,MWhs!$B138)</f>
        <v>#REF!</v>
      </c>
      <c r="L138" s="56" t="e">
        <f>SUMIFS(#REF!,#REF!,MWhs!L$4,#REF!,MWhs!$B138)</f>
        <v>#REF!</v>
      </c>
      <c r="M138" s="56" t="e">
        <f>SUMIFS(#REF!,#REF!,MWhs!M$4,#REF!,MWhs!$B138)</f>
        <v>#REF!</v>
      </c>
      <c r="N138" s="56" t="e">
        <f>SUMIFS(#REF!,#REF!,MWhs!N$4,#REF!,MWhs!$B138)</f>
        <v>#REF!</v>
      </c>
      <c r="O138" s="56" t="e">
        <f>SUMIFS(#REF!,#REF!,MWhs!O$4,#REF!,MWhs!$B138)</f>
        <v>#REF!</v>
      </c>
      <c r="P138" s="56" t="e">
        <f>SUMIFS(#REF!,#REF!,MWhs!P$4,#REF!,MWhs!$B138)</f>
        <v>#REF!</v>
      </c>
      <c r="Q138" s="56" t="e">
        <f>SUMIFS(#REF!,#REF!,MWhs!Q$4,#REF!,MWhs!$B138)</f>
        <v>#REF!</v>
      </c>
      <c r="R138" s="56" t="e">
        <f>SUMIFS(#REF!,#REF!,MWhs!R$4,#REF!,MWhs!$B138)</f>
        <v>#REF!</v>
      </c>
      <c r="S138" s="56" t="e">
        <f>SUMIFS(#REF!,#REF!,MWhs!S$4,#REF!,MWhs!$B138)</f>
        <v>#REF!</v>
      </c>
      <c r="T138" s="56" t="e">
        <f>SUMIFS(#REF!,#REF!,MWhs!T$4,#REF!,MWhs!$B138)</f>
        <v>#REF!</v>
      </c>
      <c r="U138" s="56" t="e">
        <f>SUMIFS(#REF!,#REF!,MWhs!U$4,#REF!,MWhs!$B138)</f>
        <v>#REF!</v>
      </c>
      <c r="V138" s="56" t="e">
        <f>SUMIFS(#REF!,#REF!,MWhs!V$4,#REF!,MWhs!$B138)</f>
        <v>#REF!</v>
      </c>
      <c r="W138" s="56" t="e">
        <f>SUMIFS(#REF!,#REF!,MWhs!W$4,#REF!,MWhs!$B138)</f>
        <v>#REF!</v>
      </c>
      <c r="X138" s="56" t="e">
        <f>SUMIFS(#REF!,#REF!,MWhs!X$4,#REF!,MWhs!$B138)</f>
        <v>#REF!</v>
      </c>
      <c r="Y138" s="56" t="e">
        <f>SUMIFS(#REF!,#REF!,MWhs!Y$4,#REF!,MWhs!$B138)</f>
        <v>#REF!</v>
      </c>
      <c r="Z138" s="56" t="e">
        <f>SUMIFS(#REF!,#REF!,MWhs!Z$4,#REF!,MWhs!$B138)</f>
        <v>#REF!</v>
      </c>
      <c r="AA138" s="56" t="e">
        <f>SUMIFS(#REF!,#REF!,MWhs!AA$4,#REF!,MWhs!$B138)</f>
        <v>#REF!</v>
      </c>
      <c r="AB138" s="56" t="e">
        <f>SUMIFS(#REF!,#REF!,MWhs!AB$4,#REF!,MWhs!$B138)</f>
        <v>#REF!</v>
      </c>
      <c r="AC138" s="56" t="e">
        <f>SUMIFS(#REF!,#REF!,MWhs!AC$4,#REF!,MWhs!$B138)</f>
        <v>#REF!</v>
      </c>
      <c r="AD138" s="3" t="e">
        <f t="shared" si="4"/>
        <v>#REF!</v>
      </c>
    </row>
    <row r="139" spans="3:30" hidden="1" x14ac:dyDescent="0.35">
      <c r="C139" s="56" t="e">
        <f>SUMIFS(#REF!,#REF!,MWhs!C$4,#REF!,MWhs!$B139)</f>
        <v>#REF!</v>
      </c>
      <c r="D139" s="56" t="e">
        <f>SUMIFS(#REF!,#REF!,MWhs!D$4,#REF!,MWhs!$B139)</f>
        <v>#REF!</v>
      </c>
      <c r="E139" s="56" t="e">
        <f>SUMIFS(#REF!,#REF!,MWhs!E$4,#REF!,MWhs!$B139)</f>
        <v>#REF!</v>
      </c>
      <c r="F139" s="56" t="e">
        <f>SUMIFS(#REF!,#REF!,MWhs!F$4,#REF!,MWhs!$B139)</f>
        <v>#REF!</v>
      </c>
      <c r="G139" s="56" t="e">
        <f>SUMIFS(#REF!,#REF!,MWhs!G$4,#REF!,MWhs!$B139)</f>
        <v>#REF!</v>
      </c>
      <c r="H139" s="56" t="e">
        <f>SUMIFS(#REF!,#REF!,MWhs!H$4,#REF!,MWhs!$B139)</f>
        <v>#REF!</v>
      </c>
      <c r="I139" s="56" t="e">
        <f>SUMIFS(#REF!,#REF!,MWhs!I$4,#REF!,MWhs!$B139)</f>
        <v>#REF!</v>
      </c>
      <c r="J139" s="56" t="e">
        <f>SUMIFS(#REF!,#REF!,MWhs!J$4,#REF!,MWhs!$B139)</f>
        <v>#REF!</v>
      </c>
      <c r="K139" s="56" t="e">
        <f>SUMIFS(#REF!,#REF!,MWhs!K$4,#REF!,MWhs!$B139)</f>
        <v>#REF!</v>
      </c>
      <c r="L139" s="56" t="e">
        <f>SUMIFS(#REF!,#REF!,MWhs!L$4,#REF!,MWhs!$B139)</f>
        <v>#REF!</v>
      </c>
      <c r="M139" s="56" t="e">
        <f>SUMIFS(#REF!,#REF!,MWhs!M$4,#REF!,MWhs!$B139)</f>
        <v>#REF!</v>
      </c>
      <c r="N139" s="56" t="e">
        <f>SUMIFS(#REF!,#REF!,MWhs!N$4,#REF!,MWhs!$B139)</f>
        <v>#REF!</v>
      </c>
      <c r="O139" s="56" t="e">
        <f>SUMIFS(#REF!,#REF!,MWhs!O$4,#REF!,MWhs!$B139)</f>
        <v>#REF!</v>
      </c>
      <c r="P139" s="56" t="e">
        <f>SUMIFS(#REF!,#REF!,MWhs!P$4,#REF!,MWhs!$B139)</f>
        <v>#REF!</v>
      </c>
      <c r="Q139" s="56" t="e">
        <f>SUMIFS(#REF!,#REF!,MWhs!Q$4,#REF!,MWhs!$B139)</f>
        <v>#REF!</v>
      </c>
      <c r="R139" s="56" t="e">
        <f>SUMIFS(#REF!,#REF!,MWhs!R$4,#REF!,MWhs!$B139)</f>
        <v>#REF!</v>
      </c>
      <c r="S139" s="56" t="e">
        <f>SUMIFS(#REF!,#REF!,MWhs!S$4,#REF!,MWhs!$B139)</f>
        <v>#REF!</v>
      </c>
      <c r="T139" s="56" t="e">
        <f>SUMIFS(#REF!,#REF!,MWhs!T$4,#REF!,MWhs!$B139)</f>
        <v>#REF!</v>
      </c>
      <c r="U139" s="56" t="e">
        <f>SUMIFS(#REF!,#REF!,MWhs!U$4,#REF!,MWhs!$B139)</f>
        <v>#REF!</v>
      </c>
      <c r="V139" s="56" t="e">
        <f>SUMIFS(#REF!,#REF!,MWhs!V$4,#REF!,MWhs!$B139)</f>
        <v>#REF!</v>
      </c>
      <c r="W139" s="56" t="e">
        <f>SUMIFS(#REF!,#REF!,MWhs!W$4,#REF!,MWhs!$B139)</f>
        <v>#REF!</v>
      </c>
      <c r="X139" s="56" t="e">
        <f>SUMIFS(#REF!,#REF!,MWhs!X$4,#REF!,MWhs!$B139)</f>
        <v>#REF!</v>
      </c>
      <c r="Y139" s="56" t="e">
        <f>SUMIFS(#REF!,#REF!,MWhs!Y$4,#REF!,MWhs!$B139)</f>
        <v>#REF!</v>
      </c>
      <c r="Z139" s="56" t="e">
        <f>SUMIFS(#REF!,#REF!,MWhs!Z$4,#REF!,MWhs!$B139)</f>
        <v>#REF!</v>
      </c>
      <c r="AA139" s="56" t="e">
        <f>SUMIFS(#REF!,#REF!,MWhs!AA$4,#REF!,MWhs!$B139)</f>
        <v>#REF!</v>
      </c>
      <c r="AB139" s="56" t="e">
        <f>SUMIFS(#REF!,#REF!,MWhs!AB$4,#REF!,MWhs!$B139)</f>
        <v>#REF!</v>
      </c>
      <c r="AC139" s="56" t="e">
        <f>SUMIFS(#REF!,#REF!,MWhs!AC$4,#REF!,MWhs!$B139)</f>
        <v>#REF!</v>
      </c>
      <c r="AD139" s="3" t="e">
        <f t="shared" si="4"/>
        <v>#REF!</v>
      </c>
    </row>
    <row r="140" spans="3:30" hidden="1" x14ac:dyDescent="0.35">
      <c r="C140" s="56" t="e">
        <f>SUMIFS(#REF!,#REF!,MWhs!C$4,#REF!,MWhs!$B140)</f>
        <v>#REF!</v>
      </c>
      <c r="D140" s="56" t="e">
        <f>SUMIFS(#REF!,#REF!,MWhs!D$4,#REF!,MWhs!$B140)</f>
        <v>#REF!</v>
      </c>
      <c r="E140" s="56" t="e">
        <f>SUMIFS(#REF!,#REF!,MWhs!E$4,#REF!,MWhs!$B140)</f>
        <v>#REF!</v>
      </c>
      <c r="F140" s="56" t="e">
        <f>SUMIFS(#REF!,#REF!,MWhs!F$4,#REF!,MWhs!$B140)</f>
        <v>#REF!</v>
      </c>
      <c r="G140" s="56" t="e">
        <f>SUMIFS(#REF!,#REF!,MWhs!G$4,#REF!,MWhs!$B140)</f>
        <v>#REF!</v>
      </c>
      <c r="H140" s="56" t="e">
        <f>SUMIFS(#REF!,#REF!,MWhs!H$4,#REF!,MWhs!$B140)</f>
        <v>#REF!</v>
      </c>
      <c r="I140" s="56" t="e">
        <f>SUMIFS(#REF!,#REF!,MWhs!I$4,#REF!,MWhs!$B140)</f>
        <v>#REF!</v>
      </c>
      <c r="J140" s="56" t="e">
        <f>SUMIFS(#REF!,#REF!,MWhs!J$4,#REF!,MWhs!$B140)</f>
        <v>#REF!</v>
      </c>
      <c r="K140" s="56" t="e">
        <f>SUMIFS(#REF!,#REF!,MWhs!K$4,#REF!,MWhs!$B140)</f>
        <v>#REF!</v>
      </c>
      <c r="L140" s="56" t="e">
        <f>SUMIFS(#REF!,#REF!,MWhs!L$4,#REF!,MWhs!$B140)</f>
        <v>#REF!</v>
      </c>
      <c r="M140" s="56" t="e">
        <f>SUMIFS(#REF!,#REF!,MWhs!M$4,#REF!,MWhs!$B140)</f>
        <v>#REF!</v>
      </c>
      <c r="N140" s="56" t="e">
        <f>SUMIFS(#REF!,#REF!,MWhs!N$4,#REF!,MWhs!$B140)</f>
        <v>#REF!</v>
      </c>
      <c r="O140" s="56" t="e">
        <f>SUMIFS(#REF!,#REF!,MWhs!O$4,#REF!,MWhs!$B140)</f>
        <v>#REF!</v>
      </c>
      <c r="P140" s="56" t="e">
        <f>SUMIFS(#REF!,#REF!,MWhs!P$4,#REF!,MWhs!$B140)</f>
        <v>#REF!</v>
      </c>
      <c r="Q140" s="56" t="e">
        <f>SUMIFS(#REF!,#REF!,MWhs!Q$4,#REF!,MWhs!$B140)</f>
        <v>#REF!</v>
      </c>
      <c r="R140" s="56" t="e">
        <f>SUMIFS(#REF!,#REF!,MWhs!R$4,#REF!,MWhs!$B140)</f>
        <v>#REF!</v>
      </c>
      <c r="S140" s="56" t="e">
        <f>SUMIFS(#REF!,#REF!,MWhs!S$4,#REF!,MWhs!$B140)</f>
        <v>#REF!</v>
      </c>
      <c r="T140" s="56" t="e">
        <f>SUMIFS(#REF!,#REF!,MWhs!T$4,#REF!,MWhs!$B140)</f>
        <v>#REF!</v>
      </c>
      <c r="U140" s="56" t="e">
        <f>SUMIFS(#REF!,#REF!,MWhs!U$4,#REF!,MWhs!$B140)</f>
        <v>#REF!</v>
      </c>
      <c r="V140" s="56" t="e">
        <f>SUMIFS(#REF!,#REF!,MWhs!V$4,#REF!,MWhs!$B140)</f>
        <v>#REF!</v>
      </c>
      <c r="W140" s="56" t="e">
        <f>SUMIFS(#REF!,#REF!,MWhs!W$4,#REF!,MWhs!$B140)</f>
        <v>#REF!</v>
      </c>
      <c r="X140" s="56" t="e">
        <f>SUMIFS(#REF!,#REF!,MWhs!X$4,#REF!,MWhs!$B140)</f>
        <v>#REF!</v>
      </c>
      <c r="Y140" s="56" t="e">
        <f>SUMIFS(#REF!,#REF!,MWhs!Y$4,#REF!,MWhs!$B140)</f>
        <v>#REF!</v>
      </c>
      <c r="Z140" s="56" t="e">
        <f>SUMIFS(#REF!,#REF!,MWhs!Z$4,#REF!,MWhs!$B140)</f>
        <v>#REF!</v>
      </c>
      <c r="AA140" s="56" t="e">
        <f>SUMIFS(#REF!,#REF!,MWhs!AA$4,#REF!,MWhs!$B140)</f>
        <v>#REF!</v>
      </c>
      <c r="AB140" s="56" t="e">
        <f>SUMIFS(#REF!,#REF!,MWhs!AB$4,#REF!,MWhs!$B140)</f>
        <v>#REF!</v>
      </c>
      <c r="AC140" s="56" t="e">
        <f>SUMIFS(#REF!,#REF!,MWhs!AC$4,#REF!,MWhs!$B140)</f>
        <v>#REF!</v>
      </c>
      <c r="AD140" s="3" t="e">
        <f t="shared" si="4"/>
        <v>#REF!</v>
      </c>
    </row>
    <row r="141" spans="3:30" hidden="1" x14ac:dyDescent="0.35">
      <c r="C141" s="56" t="e">
        <f>SUMIFS(#REF!,#REF!,MWhs!C$4,#REF!,MWhs!$B141)</f>
        <v>#REF!</v>
      </c>
      <c r="D141" s="56" t="e">
        <f>SUMIFS(#REF!,#REF!,MWhs!D$4,#REF!,MWhs!$B141)</f>
        <v>#REF!</v>
      </c>
      <c r="E141" s="56" t="e">
        <f>SUMIFS(#REF!,#REF!,MWhs!E$4,#REF!,MWhs!$B141)</f>
        <v>#REF!</v>
      </c>
      <c r="F141" s="56" t="e">
        <f>SUMIFS(#REF!,#REF!,MWhs!F$4,#REF!,MWhs!$B141)</f>
        <v>#REF!</v>
      </c>
      <c r="G141" s="56" t="e">
        <f>SUMIFS(#REF!,#REF!,MWhs!G$4,#REF!,MWhs!$B141)</f>
        <v>#REF!</v>
      </c>
      <c r="H141" s="56" t="e">
        <f>SUMIFS(#REF!,#REF!,MWhs!H$4,#REF!,MWhs!$B141)</f>
        <v>#REF!</v>
      </c>
      <c r="I141" s="56" t="e">
        <f>SUMIFS(#REF!,#REF!,MWhs!I$4,#REF!,MWhs!$B141)</f>
        <v>#REF!</v>
      </c>
      <c r="J141" s="56" t="e">
        <f>SUMIFS(#REF!,#REF!,MWhs!J$4,#REF!,MWhs!$B141)</f>
        <v>#REF!</v>
      </c>
      <c r="K141" s="56" t="e">
        <f>SUMIFS(#REF!,#REF!,MWhs!K$4,#REF!,MWhs!$B141)</f>
        <v>#REF!</v>
      </c>
      <c r="L141" s="56" t="e">
        <f>SUMIFS(#REF!,#REF!,MWhs!L$4,#REF!,MWhs!$B141)</f>
        <v>#REF!</v>
      </c>
      <c r="M141" s="56" t="e">
        <f>SUMIFS(#REF!,#REF!,MWhs!M$4,#REF!,MWhs!$B141)</f>
        <v>#REF!</v>
      </c>
      <c r="N141" s="56" t="e">
        <f>SUMIFS(#REF!,#REF!,MWhs!N$4,#REF!,MWhs!$B141)</f>
        <v>#REF!</v>
      </c>
      <c r="O141" s="56" t="e">
        <f>SUMIFS(#REF!,#REF!,MWhs!O$4,#REF!,MWhs!$B141)</f>
        <v>#REF!</v>
      </c>
      <c r="P141" s="56" t="e">
        <f>SUMIFS(#REF!,#REF!,MWhs!P$4,#REF!,MWhs!$B141)</f>
        <v>#REF!</v>
      </c>
      <c r="Q141" s="56" t="e">
        <f>SUMIFS(#REF!,#REF!,MWhs!Q$4,#REF!,MWhs!$B141)</f>
        <v>#REF!</v>
      </c>
      <c r="R141" s="56" t="e">
        <f>SUMIFS(#REF!,#REF!,MWhs!R$4,#REF!,MWhs!$B141)</f>
        <v>#REF!</v>
      </c>
      <c r="S141" s="56" t="e">
        <f>SUMIFS(#REF!,#REF!,MWhs!S$4,#REF!,MWhs!$B141)</f>
        <v>#REF!</v>
      </c>
      <c r="T141" s="56" t="e">
        <f>SUMIFS(#REF!,#REF!,MWhs!T$4,#REF!,MWhs!$B141)</f>
        <v>#REF!</v>
      </c>
      <c r="U141" s="56" t="e">
        <f>SUMIFS(#REF!,#REF!,MWhs!U$4,#REF!,MWhs!$B141)</f>
        <v>#REF!</v>
      </c>
      <c r="V141" s="56" t="e">
        <f>SUMIFS(#REF!,#REF!,MWhs!V$4,#REF!,MWhs!$B141)</f>
        <v>#REF!</v>
      </c>
      <c r="W141" s="56" t="e">
        <f>SUMIFS(#REF!,#REF!,MWhs!W$4,#REF!,MWhs!$B141)</f>
        <v>#REF!</v>
      </c>
      <c r="X141" s="56" t="e">
        <f>SUMIFS(#REF!,#REF!,MWhs!X$4,#REF!,MWhs!$B141)</f>
        <v>#REF!</v>
      </c>
      <c r="Y141" s="56" t="e">
        <f>SUMIFS(#REF!,#REF!,MWhs!Y$4,#REF!,MWhs!$B141)</f>
        <v>#REF!</v>
      </c>
      <c r="Z141" s="56" t="e">
        <f>SUMIFS(#REF!,#REF!,MWhs!Z$4,#REF!,MWhs!$B141)</f>
        <v>#REF!</v>
      </c>
      <c r="AA141" s="56" t="e">
        <f>SUMIFS(#REF!,#REF!,MWhs!AA$4,#REF!,MWhs!$B141)</f>
        <v>#REF!</v>
      </c>
      <c r="AB141" s="56" t="e">
        <f>SUMIFS(#REF!,#REF!,MWhs!AB$4,#REF!,MWhs!$B141)</f>
        <v>#REF!</v>
      </c>
      <c r="AC141" s="56" t="e">
        <f>SUMIFS(#REF!,#REF!,MWhs!AC$4,#REF!,MWhs!$B141)</f>
        <v>#REF!</v>
      </c>
      <c r="AD141" s="3" t="e">
        <f t="shared" si="4"/>
        <v>#REF!</v>
      </c>
    </row>
    <row r="142" spans="3:30" hidden="1" x14ac:dyDescent="0.35">
      <c r="C142" s="56" t="e">
        <f>SUMIFS(#REF!,#REF!,MWhs!C$4,#REF!,MWhs!$B142)</f>
        <v>#REF!</v>
      </c>
      <c r="D142" s="56" t="e">
        <f>SUMIFS(#REF!,#REF!,MWhs!D$4,#REF!,MWhs!$B142)</f>
        <v>#REF!</v>
      </c>
      <c r="E142" s="56" t="e">
        <f>SUMIFS(#REF!,#REF!,MWhs!E$4,#REF!,MWhs!$B142)</f>
        <v>#REF!</v>
      </c>
      <c r="F142" s="56" t="e">
        <f>SUMIFS(#REF!,#REF!,MWhs!F$4,#REF!,MWhs!$B142)</f>
        <v>#REF!</v>
      </c>
      <c r="G142" s="56" t="e">
        <f>SUMIFS(#REF!,#REF!,MWhs!G$4,#REF!,MWhs!$B142)</f>
        <v>#REF!</v>
      </c>
      <c r="H142" s="56" t="e">
        <f>SUMIFS(#REF!,#REF!,MWhs!H$4,#REF!,MWhs!$B142)</f>
        <v>#REF!</v>
      </c>
      <c r="I142" s="56" t="e">
        <f>SUMIFS(#REF!,#REF!,MWhs!I$4,#REF!,MWhs!$B142)</f>
        <v>#REF!</v>
      </c>
      <c r="J142" s="56" t="e">
        <f>SUMIFS(#REF!,#REF!,MWhs!J$4,#REF!,MWhs!$B142)</f>
        <v>#REF!</v>
      </c>
      <c r="K142" s="56" t="e">
        <f>SUMIFS(#REF!,#REF!,MWhs!K$4,#REF!,MWhs!$B142)</f>
        <v>#REF!</v>
      </c>
      <c r="L142" s="56" t="e">
        <f>SUMIFS(#REF!,#REF!,MWhs!L$4,#REF!,MWhs!$B142)</f>
        <v>#REF!</v>
      </c>
      <c r="M142" s="56" t="e">
        <f>SUMIFS(#REF!,#REF!,MWhs!M$4,#REF!,MWhs!$B142)</f>
        <v>#REF!</v>
      </c>
      <c r="N142" s="56" t="e">
        <f>SUMIFS(#REF!,#REF!,MWhs!N$4,#REF!,MWhs!$B142)</f>
        <v>#REF!</v>
      </c>
      <c r="O142" s="56" t="e">
        <f>SUMIFS(#REF!,#REF!,MWhs!O$4,#REF!,MWhs!$B142)</f>
        <v>#REF!</v>
      </c>
      <c r="P142" s="56" t="e">
        <f>SUMIFS(#REF!,#REF!,MWhs!P$4,#REF!,MWhs!$B142)</f>
        <v>#REF!</v>
      </c>
      <c r="Q142" s="56" t="e">
        <f>SUMIFS(#REF!,#REF!,MWhs!Q$4,#REF!,MWhs!$B142)</f>
        <v>#REF!</v>
      </c>
      <c r="R142" s="56" t="e">
        <f>SUMIFS(#REF!,#REF!,MWhs!R$4,#REF!,MWhs!$B142)</f>
        <v>#REF!</v>
      </c>
      <c r="S142" s="56" t="e">
        <f>SUMIFS(#REF!,#REF!,MWhs!S$4,#REF!,MWhs!$B142)</f>
        <v>#REF!</v>
      </c>
      <c r="T142" s="56" t="e">
        <f>SUMIFS(#REF!,#REF!,MWhs!T$4,#REF!,MWhs!$B142)</f>
        <v>#REF!</v>
      </c>
      <c r="U142" s="56" t="e">
        <f>SUMIFS(#REF!,#REF!,MWhs!U$4,#REF!,MWhs!$B142)</f>
        <v>#REF!</v>
      </c>
      <c r="V142" s="56" t="e">
        <f>SUMIFS(#REF!,#REF!,MWhs!V$4,#REF!,MWhs!$B142)</f>
        <v>#REF!</v>
      </c>
      <c r="W142" s="56" t="e">
        <f>SUMIFS(#REF!,#REF!,MWhs!W$4,#REF!,MWhs!$B142)</f>
        <v>#REF!</v>
      </c>
      <c r="X142" s="56" t="e">
        <f>SUMIFS(#REF!,#REF!,MWhs!X$4,#REF!,MWhs!$B142)</f>
        <v>#REF!</v>
      </c>
      <c r="Y142" s="56" t="e">
        <f>SUMIFS(#REF!,#REF!,MWhs!Y$4,#REF!,MWhs!$B142)</f>
        <v>#REF!</v>
      </c>
      <c r="Z142" s="56" t="e">
        <f>SUMIFS(#REF!,#REF!,MWhs!Z$4,#REF!,MWhs!$B142)</f>
        <v>#REF!</v>
      </c>
      <c r="AA142" s="56" t="e">
        <f>SUMIFS(#REF!,#REF!,MWhs!AA$4,#REF!,MWhs!$B142)</f>
        <v>#REF!</v>
      </c>
      <c r="AB142" s="56" t="e">
        <f>SUMIFS(#REF!,#REF!,MWhs!AB$4,#REF!,MWhs!$B142)</f>
        <v>#REF!</v>
      </c>
      <c r="AC142" s="56" t="e">
        <f>SUMIFS(#REF!,#REF!,MWhs!AC$4,#REF!,MWhs!$B142)</f>
        <v>#REF!</v>
      </c>
      <c r="AD142" s="3" t="e">
        <f t="shared" si="4"/>
        <v>#REF!</v>
      </c>
    </row>
    <row r="143" spans="3:30" hidden="1" x14ac:dyDescent="0.35">
      <c r="C143" s="56" t="e">
        <f>SUMIFS(#REF!,#REF!,MWhs!C$4,#REF!,MWhs!$B143)</f>
        <v>#REF!</v>
      </c>
      <c r="D143" s="56" t="e">
        <f>SUMIFS(#REF!,#REF!,MWhs!D$4,#REF!,MWhs!$B143)</f>
        <v>#REF!</v>
      </c>
      <c r="E143" s="56" t="e">
        <f>SUMIFS(#REF!,#REF!,MWhs!E$4,#REF!,MWhs!$B143)</f>
        <v>#REF!</v>
      </c>
      <c r="F143" s="56" t="e">
        <f>SUMIFS(#REF!,#REF!,MWhs!F$4,#REF!,MWhs!$B143)</f>
        <v>#REF!</v>
      </c>
      <c r="G143" s="56" t="e">
        <f>SUMIFS(#REF!,#REF!,MWhs!G$4,#REF!,MWhs!$B143)</f>
        <v>#REF!</v>
      </c>
      <c r="H143" s="56" t="e">
        <f>SUMIFS(#REF!,#REF!,MWhs!H$4,#REF!,MWhs!$B143)</f>
        <v>#REF!</v>
      </c>
      <c r="I143" s="56" t="e">
        <f>SUMIFS(#REF!,#REF!,MWhs!I$4,#REF!,MWhs!$B143)</f>
        <v>#REF!</v>
      </c>
      <c r="J143" s="56" t="e">
        <f>SUMIFS(#REF!,#REF!,MWhs!J$4,#REF!,MWhs!$B143)</f>
        <v>#REF!</v>
      </c>
      <c r="K143" s="56" t="e">
        <f>SUMIFS(#REF!,#REF!,MWhs!K$4,#REF!,MWhs!$B143)</f>
        <v>#REF!</v>
      </c>
      <c r="L143" s="56" t="e">
        <f>SUMIFS(#REF!,#REF!,MWhs!L$4,#REF!,MWhs!$B143)</f>
        <v>#REF!</v>
      </c>
      <c r="M143" s="56" t="e">
        <f>SUMIFS(#REF!,#REF!,MWhs!M$4,#REF!,MWhs!$B143)</f>
        <v>#REF!</v>
      </c>
      <c r="N143" s="56" t="e">
        <f>SUMIFS(#REF!,#REF!,MWhs!N$4,#REF!,MWhs!$B143)</f>
        <v>#REF!</v>
      </c>
      <c r="O143" s="56" t="e">
        <f>SUMIFS(#REF!,#REF!,MWhs!O$4,#REF!,MWhs!$B143)</f>
        <v>#REF!</v>
      </c>
      <c r="P143" s="56" t="e">
        <f>SUMIFS(#REF!,#REF!,MWhs!P$4,#REF!,MWhs!$B143)</f>
        <v>#REF!</v>
      </c>
      <c r="Q143" s="56" t="e">
        <f>SUMIFS(#REF!,#REF!,MWhs!Q$4,#REF!,MWhs!$B143)</f>
        <v>#REF!</v>
      </c>
      <c r="R143" s="56" t="e">
        <f>SUMIFS(#REF!,#REF!,MWhs!R$4,#REF!,MWhs!$B143)</f>
        <v>#REF!</v>
      </c>
      <c r="S143" s="56" t="e">
        <f>SUMIFS(#REF!,#REF!,MWhs!S$4,#REF!,MWhs!$B143)</f>
        <v>#REF!</v>
      </c>
      <c r="T143" s="56" t="e">
        <f>SUMIFS(#REF!,#REF!,MWhs!T$4,#REF!,MWhs!$B143)</f>
        <v>#REF!</v>
      </c>
      <c r="U143" s="56" t="e">
        <f>SUMIFS(#REF!,#REF!,MWhs!U$4,#REF!,MWhs!$B143)</f>
        <v>#REF!</v>
      </c>
      <c r="V143" s="56" t="e">
        <f>SUMIFS(#REF!,#REF!,MWhs!V$4,#REF!,MWhs!$B143)</f>
        <v>#REF!</v>
      </c>
      <c r="W143" s="56" t="e">
        <f>SUMIFS(#REF!,#REF!,MWhs!W$4,#REF!,MWhs!$B143)</f>
        <v>#REF!</v>
      </c>
      <c r="X143" s="56" t="e">
        <f>SUMIFS(#REF!,#REF!,MWhs!X$4,#REF!,MWhs!$B143)</f>
        <v>#REF!</v>
      </c>
      <c r="Y143" s="56" t="e">
        <f>SUMIFS(#REF!,#REF!,MWhs!Y$4,#REF!,MWhs!$B143)</f>
        <v>#REF!</v>
      </c>
      <c r="Z143" s="56" t="e">
        <f>SUMIFS(#REF!,#REF!,MWhs!Z$4,#REF!,MWhs!$B143)</f>
        <v>#REF!</v>
      </c>
      <c r="AA143" s="56" t="e">
        <f>SUMIFS(#REF!,#REF!,MWhs!AA$4,#REF!,MWhs!$B143)</f>
        <v>#REF!</v>
      </c>
      <c r="AB143" s="56" t="e">
        <f>SUMIFS(#REF!,#REF!,MWhs!AB$4,#REF!,MWhs!$B143)</f>
        <v>#REF!</v>
      </c>
      <c r="AC143" s="56" t="e">
        <f>SUMIFS(#REF!,#REF!,MWhs!AC$4,#REF!,MWhs!$B143)</f>
        <v>#REF!</v>
      </c>
      <c r="AD143" s="3" t="e">
        <f t="shared" si="4"/>
        <v>#REF!</v>
      </c>
    </row>
    <row r="144" spans="3:30" hidden="1" x14ac:dyDescent="0.35">
      <c r="C144" s="56" t="e">
        <f>SUMIFS(#REF!,#REF!,MWhs!C$4,#REF!,MWhs!$B144)</f>
        <v>#REF!</v>
      </c>
      <c r="D144" s="56" t="e">
        <f>SUMIFS(#REF!,#REF!,MWhs!D$4,#REF!,MWhs!$B144)</f>
        <v>#REF!</v>
      </c>
      <c r="E144" s="56" t="e">
        <f>SUMIFS(#REF!,#REF!,MWhs!E$4,#REF!,MWhs!$B144)</f>
        <v>#REF!</v>
      </c>
      <c r="F144" s="56" t="e">
        <f>SUMIFS(#REF!,#REF!,MWhs!F$4,#REF!,MWhs!$B144)</f>
        <v>#REF!</v>
      </c>
      <c r="G144" s="56" t="e">
        <f>SUMIFS(#REF!,#REF!,MWhs!G$4,#REF!,MWhs!$B144)</f>
        <v>#REF!</v>
      </c>
      <c r="H144" s="56" t="e">
        <f>SUMIFS(#REF!,#REF!,MWhs!H$4,#REF!,MWhs!$B144)</f>
        <v>#REF!</v>
      </c>
      <c r="I144" s="56" t="e">
        <f>SUMIFS(#REF!,#REF!,MWhs!I$4,#REF!,MWhs!$B144)</f>
        <v>#REF!</v>
      </c>
      <c r="J144" s="56" t="e">
        <f>SUMIFS(#REF!,#REF!,MWhs!J$4,#REF!,MWhs!$B144)</f>
        <v>#REF!</v>
      </c>
      <c r="K144" s="56" t="e">
        <f>SUMIFS(#REF!,#REF!,MWhs!K$4,#REF!,MWhs!$B144)</f>
        <v>#REF!</v>
      </c>
      <c r="L144" s="56" t="e">
        <f>SUMIFS(#REF!,#REF!,MWhs!L$4,#REF!,MWhs!$B144)</f>
        <v>#REF!</v>
      </c>
      <c r="M144" s="56" t="e">
        <f>SUMIFS(#REF!,#REF!,MWhs!M$4,#REF!,MWhs!$B144)</f>
        <v>#REF!</v>
      </c>
      <c r="N144" s="56" t="e">
        <f>SUMIFS(#REF!,#REF!,MWhs!N$4,#REF!,MWhs!$B144)</f>
        <v>#REF!</v>
      </c>
      <c r="O144" s="56" t="e">
        <f>SUMIFS(#REF!,#REF!,MWhs!O$4,#REF!,MWhs!$B144)</f>
        <v>#REF!</v>
      </c>
      <c r="P144" s="56" t="e">
        <f>SUMIFS(#REF!,#REF!,MWhs!P$4,#REF!,MWhs!$B144)</f>
        <v>#REF!</v>
      </c>
      <c r="Q144" s="56" t="e">
        <f>SUMIFS(#REF!,#REF!,MWhs!Q$4,#REF!,MWhs!$B144)</f>
        <v>#REF!</v>
      </c>
      <c r="R144" s="56" t="e">
        <f>SUMIFS(#REF!,#REF!,MWhs!R$4,#REF!,MWhs!$B144)</f>
        <v>#REF!</v>
      </c>
      <c r="S144" s="56" t="e">
        <f>SUMIFS(#REF!,#REF!,MWhs!S$4,#REF!,MWhs!$B144)</f>
        <v>#REF!</v>
      </c>
      <c r="T144" s="56" t="e">
        <f>SUMIFS(#REF!,#REF!,MWhs!T$4,#REF!,MWhs!$B144)</f>
        <v>#REF!</v>
      </c>
      <c r="U144" s="56" t="e">
        <f>SUMIFS(#REF!,#REF!,MWhs!U$4,#REF!,MWhs!$B144)</f>
        <v>#REF!</v>
      </c>
      <c r="V144" s="56" t="e">
        <f>SUMIFS(#REF!,#REF!,MWhs!V$4,#REF!,MWhs!$B144)</f>
        <v>#REF!</v>
      </c>
      <c r="W144" s="56" t="e">
        <f>SUMIFS(#REF!,#REF!,MWhs!W$4,#REF!,MWhs!$B144)</f>
        <v>#REF!</v>
      </c>
      <c r="X144" s="56" t="e">
        <f>SUMIFS(#REF!,#REF!,MWhs!X$4,#REF!,MWhs!$B144)</f>
        <v>#REF!</v>
      </c>
      <c r="Y144" s="56" t="e">
        <f>SUMIFS(#REF!,#REF!,MWhs!Y$4,#REF!,MWhs!$B144)</f>
        <v>#REF!</v>
      </c>
      <c r="Z144" s="56" t="e">
        <f>SUMIFS(#REF!,#REF!,MWhs!Z$4,#REF!,MWhs!$B144)</f>
        <v>#REF!</v>
      </c>
      <c r="AA144" s="56" t="e">
        <f>SUMIFS(#REF!,#REF!,MWhs!AA$4,#REF!,MWhs!$B144)</f>
        <v>#REF!</v>
      </c>
      <c r="AB144" s="56" t="e">
        <f>SUMIFS(#REF!,#REF!,MWhs!AB$4,#REF!,MWhs!$B144)</f>
        <v>#REF!</v>
      </c>
      <c r="AC144" s="56" t="e">
        <f>SUMIFS(#REF!,#REF!,MWhs!AC$4,#REF!,MWhs!$B144)</f>
        <v>#REF!</v>
      </c>
      <c r="AD144" s="3" t="e">
        <f t="shared" si="4"/>
        <v>#REF!</v>
      </c>
    </row>
    <row r="145" spans="3:30" hidden="1" x14ac:dyDescent="0.35">
      <c r="C145" s="56" t="e">
        <f>SUMIFS(#REF!,#REF!,MWhs!C$4,#REF!,MWhs!$B145)</f>
        <v>#REF!</v>
      </c>
      <c r="D145" s="56" t="e">
        <f>SUMIFS(#REF!,#REF!,MWhs!D$4,#REF!,MWhs!$B145)</f>
        <v>#REF!</v>
      </c>
      <c r="E145" s="56" t="e">
        <f>SUMIFS(#REF!,#REF!,MWhs!E$4,#REF!,MWhs!$B145)</f>
        <v>#REF!</v>
      </c>
      <c r="F145" s="56" t="e">
        <f>SUMIFS(#REF!,#REF!,MWhs!F$4,#REF!,MWhs!$B145)</f>
        <v>#REF!</v>
      </c>
      <c r="G145" s="56" t="e">
        <f>SUMIFS(#REF!,#REF!,MWhs!G$4,#REF!,MWhs!$B145)</f>
        <v>#REF!</v>
      </c>
      <c r="H145" s="56" t="e">
        <f>SUMIFS(#REF!,#REF!,MWhs!H$4,#REF!,MWhs!$B145)</f>
        <v>#REF!</v>
      </c>
      <c r="I145" s="56" t="e">
        <f>SUMIFS(#REF!,#REF!,MWhs!I$4,#REF!,MWhs!$B145)</f>
        <v>#REF!</v>
      </c>
      <c r="J145" s="56" t="e">
        <f>SUMIFS(#REF!,#REF!,MWhs!J$4,#REF!,MWhs!$B145)</f>
        <v>#REF!</v>
      </c>
      <c r="K145" s="56" t="e">
        <f>SUMIFS(#REF!,#REF!,MWhs!K$4,#REF!,MWhs!$B145)</f>
        <v>#REF!</v>
      </c>
      <c r="L145" s="56" t="e">
        <f>SUMIFS(#REF!,#REF!,MWhs!L$4,#REF!,MWhs!$B145)</f>
        <v>#REF!</v>
      </c>
      <c r="M145" s="56" t="e">
        <f>SUMIFS(#REF!,#REF!,MWhs!M$4,#REF!,MWhs!$B145)</f>
        <v>#REF!</v>
      </c>
      <c r="N145" s="56" t="e">
        <f>SUMIFS(#REF!,#REF!,MWhs!N$4,#REF!,MWhs!$B145)</f>
        <v>#REF!</v>
      </c>
      <c r="O145" s="56" t="e">
        <f>SUMIFS(#REF!,#REF!,MWhs!O$4,#REF!,MWhs!$B145)</f>
        <v>#REF!</v>
      </c>
      <c r="P145" s="56" t="e">
        <f>SUMIFS(#REF!,#REF!,MWhs!P$4,#REF!,MWhs!$B145)</f>
        <v>#REF!</v>
      </c>
      <c r="Q145" s="56" t="e">
        <f>SUMIFS(#REF!,#REF!,MWhs!Q$4,#REF!,MWhs!$B145)</f>
        <v>#REF!</v>
      </c>
      <c r="R145" s="56" t="e">
        <f>SUMIFS(#REF!,#REF!,MWhs!R$4,#REF!,MWhs!$B145)</f>
        <v>#REF!</v>
      </c>
      <c r="S145" s="56" t="e">
        <f>SUMIFS(#REF!,#REF!,MWhs!S$4,#REF!,MWhs!$B145)</f>
        <v>#REF!</v>
      </c>
      <c r="T145" s="56" t="e">
        <f>SUMIFS(#REF!,#REF!,MWhs!T$4,#REF!,MWhs!$B145)</f>
        <v>#REF!</v>
      </c>
      <c r="U145" s="56" t="e">
        <f>SUMIFS(#REF!,#REF!,MWhs!U$4,#REF!,MWhs!$B145)</f>
        <v>#REF!</v>
      </c>
      <c r="V145" s="56" t="e">
        <f>SUMIFS(#REF!,#REF!,MWhs!V$4,#REF!,MWhs!$B145)</f>
        <v>#REF!</v>
      </c>
      <c r="W145" s="56" t="e">
        <f>SUMIFS(#REF!,#REF!,MWhs!W$4,#REF!,MWhs!$B145)</f>
        <v>#REF!</v>
      </c>
      <c r="X145" s="56" t="e">
        <f>SUMIFS(#REF!,#REF!,MWhs!X$4,#REF!,MWhs!$B145)</f>
        <v>#REF!</v>
      </c>
      <c r="Y145" s="56" t="e">
        <f>SUMIFS(#REF!,#REF!,MWhs!Y$4,#REF!,MWhs!$B145)</f>
        <v>#REF!</v>
      </c>
      <c r="Z145" s="56" t="e">
        <f>SUMIFS(#REF!,#REF!,MWhs!Z$4,#REF!,MWhs!$B145)</f>
        <v>#REF!</v>
      </c>
      <c r="AA145" s="56" t="e">
        <f>SUMIFS(#REF!,#REF!,MWhs!AA$4,#REF!,MWhs!$B145)</f>
        <v>#REF!</v>
      </c>
      <c r="AB145" s="56" t="e">
        <f>SUMIFS(#REF!,#REF!,MWhs!AB$4,#REF!,MWhs!$B145)</f>
        <v>#REF!</v>
      </c>
      <c r="AC145" s="56" t="e">
        <f>SUMIFS(#REF!,#REF!,MWhs!AC$4,#REF!,MWhs!$B145)</f>
        <v>#REF!</v>
      </c>
      <c r="AD145" s="3" t="e">
        <f t="shared" si="4"/>
        <v>#REF!</v>
      </c>
    </row>
    <row r="146" spans="3:30" hidden="1" x14ac:dyDescent="0.35">
      <c r="C146" s="56" t="e">
        <f>SUMIFS(#REF!,#REF!,MWhs!C$4,#REF!,MWhs!$B146)</f>
        <v>#REF!</v>
      </c>
      <c r="D146" s="56" t="e">
        <f>SUMIFS(#REF!,#REF!,MWhs!D$4,#REF!,MWhs!$B146)</f>
        <v>#REF!</v>
      </c>
      <c r="E146" s="56" t="e">
        <f>SUMIFS(#REF!,#REF!,MWhs!E$4,#REF!,MWhs!$B146)</f>
        <v>#REF!</v>
      </c>
      <c r="F146" s="56" t="e">
        <f>SUMIFS(#REF!,#REF!,MWhs!F$4,#REF!,MWhs!$B146)</f>
        <v>#REF!</v>
      </c>
      <c r="G146" s="56" t="e">
        <f>SUMIFS(#REF!,#REF!,MWhs!G$4,#REF!,MWhs!$B146)</f>
        <v>#REF!</v>
      </c>
      <c r="H146" s="56" t="e">
        <f>SUMIFS(#REF!,#REF!,MWhs!H$4,#REF!,MWhs!$B146)</f>
        <v>#REF!</v>
      </c>
      <c r="I146" s="56" t="e">
        <f>SUMIFS(#REF!,#REF!,MWhs!I$4,#REF!,MWhs!$B146)</f>
        <v>#REF!</v>
      </c>
      <c r="J146" s="56" t="e">
        <f>SUMIFS(#REF!,#REF!,MWhs!J$4,#REF!,MWhs!$B146)</f>
        <v>#REF!</v>
      </c>
      <c r="K146" s="56" t="e">
        <f>SUMIFS(#REF!,#REF!,MWhs!K$4,#REF!,MWhs!$B146)</f>
        <v>#REF!</v>
      </c>
      <c r="L146" s="56" t="e">
        <f>SUMIFS(#REF!,#REF!,MWhs!L$4,#REF!,MWhs!$B146)</f>
        <v>#REF!</v>
      </c>
      <c r="M146" s="56" t="e">
        <f>SUMIFS(#REF!,#REF!,MWhs!M$4,#REF!,MWhs!$B146)</f>
        <v>#REF!</v>
      </c>
      <c r="N146" s="56" t="e">
        <f>SUMIFS(#REF!,#REF!,MWhs!N$4,#REF!,MWhs!$B146)</f>
        <v>#REF!</v>
      </c>
      <c r="O146" s="56" t="e">
        <f>SUMIFS(#REF!,#REF!,MWhs!O$4,#REF!,MWhs!$B146)</f>
        <v>#REF!</v>
      </c>
      <c r="P146" s="56" t="e">
        <f>SUMIFS(#REF!,#REF!,MWhs!P$4,#REF!,MWhs!$B146)</f>
        <v>#REF!</v>
      </c>
      <c r="Q146" s="56" t="e">
        <f>SUMIFS(#REF!,#REF!,MWhs!Q$4,#REF!,MWhs!$B146)</f>
        <v>#REF!</v>
      </c>
      <c r="R146" s="56" t="e">
        <f>SUMIFS(#REF!,#REF!,MWhs!R$4,#REF!,MWhs!$B146)</f>
        <v>#REF!</v>
      </c>
      <c r="S146" s="56" t="e">
        <f>SUMIFS(#REF!,#REF!,MWhs!S$4,#REF!,MWhs!$B146)</f>
        <v>#REF!</v>
      </c>
      <c r="T146" s="56" t="e">
        <f>SUMIFS(#REF!,#REF!,MWhs!T$4,#REF!,MWhs!$B146)</f>
        <v>#REF!</v>
      </c>
      <c r="U146" s="56" t="e">
        <f>SUMIFS(#REF!,#REF!,MWhs!U$4,#REF!,MWhs!$B146)</f>
        <v>#REF!</v>
      </c>
      <c r="V146" s="56" t="e">
        <f>SUMIFS(#REF!,#REF!,MWhs!V$4,#REF!,MWhs!$B146)</f>
        <v>#REF!</v>
      </c>
      <c r="W146" s="56" t="e">
        <f>SUMIFS(#REF!,#REF!,MWhs!W$4,#REF!,MWhs!$B146)</f>
        <v>#REF!</v>
      </c>
      <c r="X146" s="56" t="e">
        <f>SUMIFS(#REF!,#REF!,MWhs!X$4,#REF!,MWhs!$B146)</f>
        <v>#REF!</v>
      </c>
      <c r="Y146" s="56" t="e">
        <f>SUMIFS(#REF!,#REF!,MWhs!Y$4,#REF!,MWhs!$B146)</f>
        <v>#REF!</v>
      </c>
      <c r="Z146" s="56" t="e">
        <f>SUMIFS(#REF!,#REF!,MWhs!Z$4,#REF!,MWhs!$B146)</f>
        <v>#REF!</v>
      </c>
      <c r="AA146" s="56" t="e">
        <f>SUMIFS(#REF!,#REF!,MWhs!AA$4,#REF!,MWhs!$B146)</f>
        <v>#REF!</v>
      </c>
      <c r="AB146" s="56" t="e">
        <f>SUMIFS(#REF!,#REF!,MWhs!AB$4,#REF!,MWhs!$B146)</f>
        <v>#REF!</v>
      </c>
      <c r="AC146" s="56" t="e">
        <f>SUMIFS(#REF!,#REF!,MWhs!AC$4,#REF!,MWhs!$B146)</f>
        <v>#REF!</v>
      </c>
      <c r="AD146" s="3" t="e">
        <f t="shared" si="4"/>
        <v>#REF!</v>
      </c>
    </row>
    <row r="147" spans="3:30" hidden="1" x14ac:dyDescent="0.35">
      <c r="C147" s="56" t="e">
        <f>SUMIFS(#REF!,#REF!,MWhs!C$4,#REF!,MWhs!$B147)</f>
        <v>#REF!</v>
      </c>
      <c r="D147" s="56" t="e">
        <f>SUMIFS(#REF!,#REF!,MWhs!D$4,#REF!,MWhs!$B147)</f>
        <v>#REF!</v>
      </c>
      <c r="E147" s="56" t="e">
        <f>SUMIFS(#REF!,#REF!,MWhs!E$4,#REF!,MWhs!$B147)</f>
        <v>#REF!</v>
      </c>
      <c r="F147" s="56" t="e">
        <f>SUMIFS(#REF!,#REF!,MWhs!F$4,#REF!,MWhs!$B147)</f>
        <v>#REF!</v>
      </c>
      <c r="G147" s="56" t="e">
        <f>SUMIFS(#REF!,#REF!,MWhs!G$4,#REF!,MWhs!$B147)</f>
        <v>#REF!</v>
      </c>
      <c r="H147" s="56" t="e">
        <f>SUMIFS(#REF!,#REF!,MWhs!H$4,#REF!,MWhs!$B147)</f>
        <v>#REF!</v>
      </c>
      <c r="I147" s="56" t="e">
        <f>SUMIFS(#REF!,#REF!,MWhs!I$4,#REF!,MWhs!$B147)</f>
        <v>#REF!</v>
      </c>
      <c r="J147" s="56" t="e">
        <f>SUMIFS(#REF!,#REF!,MWhs!J$4,#REF!,MWhs!$B147)</f>
        <v>#REF!</v>
      </c>
      <c r="K147" s="56" t="e">
        <f>SUMIFS(#REF!,#REF!,MWhs!K$4,#REF!,MWhs!$B147)</f>
        <v>#REF!</v>
      </c>
      <c r="L147" s="56" t="e">
        <f>SUMIFS(#REF!,#REF!,MWhs!L$4,#REF!,MWhs!$B147)</f>
        <v>#REF!</v>
      </c>
      <c r="M147" s="56" t="e">
        <f>SUMIFS(#REF!,#REF!,MWhs!M$4,#REF!,MWhs!$B147)</f>
        <v>#REF!</v>
      </c>
      <c r="N147" s="56" t="e">
        <f>SUMIFS(#REF!,#REF!,MWhs!N$4,#REF!,MWhs!$B147)</f>
        <v>#REF!</v>
      </c>
      <c r="O147" s="56" t="e">
        <f>SUMIFS(#REF!,#REF!,MWhs!O$4,#REF!,MWhs!$B147)</f>
        <v>#REF!</v>
      </c>
      <c r="P147" s="56" t="e">
        <f>SUMIFS(#REF!,#REF!,MWhs!P$4,#REF!,MWhs!$B147)</f>
        <v>#REF!</v>
      </c>
      <c r="Q147" s="56" t="e">
        <f>SUMIFS(#REF!,#REF!,MWhs!Q$4,#REF!,MWhs!$B147)</f>
        <v>#REF!</v>
      </c>
      <c r="R147" s="56" t="e">
        <f>SUMIFS(#REF!,#REF!,MWhs!R$4,#REF!,MWhs!$B147)</f>
        <v>#REF!</v>
      </c>
      <c r="S147" s="56" t="e">
        <f>SUMIFS(#REF!,#REF!,MWhs!S$4,#REF!,MWhs!$B147)</f>
        <v>#REF!</v>
      </c>
      <c r="T147" s="56" t="e">
        <f>SUMIFS(#REF!,#REF!,MWhs!T$4,#REF!,MWhs!$B147)</f>
        <v>#REF!</v>
      </c>
      <c r="U147" s="56" t="e">
        <f>SUMIFS(#REF!,#REF!,MWhs!U$4,#REF!,MWhs!$B147)</f>
        <v>#REF!</v>
      </c>
      <c r="V147" s="56" t="e">
        <f>SUMIFS(#REF!,#REF!,MWhs!V$4,#REF!,MWhs!$B147)</f>
        <v>#REF!</v>
      </c>
      <c r="W147" s="56" t="e">
        <f>SUMIFS(#REF!,#REF!,MWhs!W$4,#REF!,MWhs!$B147)</f>
        <v>#REF!</v>
      </c>
      <c r="X147" s="56" t="e">
        <f>SUMIFS(#REF!,#REF!,MWhs!X$4,#REF!,MWhs!$B147)</f>
        <v>#REF!</v>
      </c>
      <c r="Y147" s="56" t="e">
        <f>SUMIFS(#REF!,#REF!,MWhs!Y$4,#REF!,MWhs!$B147)</f>
        <v>#REF!</v>
      </c>
      <c r="Z147" s="56" t="e">
        <f>SUMIFS(#REF!,#REF!,MWhs!Z$4,#REF!,MWhs!$B147)</f>
        <v>#REF!</v>
      </c>
      <c r="AA147" s="56" t="e">
        <f>SUMIFS(#REF!,#REF!,MWhs!AA$4,#REF!,MWhs!$B147)</f>
        <v>#REF!</v>
      </c>
      <c r="AB147" s="56" t="e">
        <f>SUMIFS(#REF!,#REF!,MWhs!AB$4,#REF!,MWhs!$B147)</f>
        <v>#REF!</v>
      </c>
      <c r="AC147" s="56" t="e">
        <f>SUMIFS(#REF!,#REF!,MWhs!AC$4,#REF!,MWhs!$B147)</f>
        <v>#REF!</v>
      </c>
      <c r="AD147" s="3" t="e">
        <f t="shared" si="4"/>
        <v>#REF!</v>
      </c>
    </row>
    <row r="148" spans="3:30" x14ac:dyDescent="0.35">
      <c r="C148" s="56" t="e">
        <f>SUMIFS(#REF!,#REF!,MWhs!C$4,#REF!,MWhs!$B148)</f>
        <v>#REF!</v>
      </c>
      <c r="D148" s="56" t="e">
        <f>SUMIFS(#REF!,#REF!,MWhs!D$4,#REF!,MWhs!$B148)</f>
        <v>#REF!</v>
      </c>
      <c r="E148" s="56" t="e">
        <f>SUMIFS(#REF!,#REF!,MWhs!E$4,#REF!,MWhs!$B148)</f>
        <v>#REF!</v>
      </c>
      <c r="F148" s="56" t="e">
        <f>SUMIFS(#REF!,#REF!,MWhs!F$4,#REF!,MWhs!$B148)</f>
        <v>#REF!</v>
      </c>
      <c r="G148" s="56" t="e">
        <f>SUMIFS(#REF!,#REF!,MWhs!G$4,#REF!,MWhs!$B148)</f>
        <v>#REF!</v>
      </c>
      <c r="H148" s="56" t="e">
        <f>SUMIFS(#REF!,#REF!,MWhs!H$4,#REF!,MWhs!$B148)</f>
        <v>#REF!</v>
      </c>
      <c r="I148" s="56" t="e">
        <f>SUMIFS(#REF!,#REF!,MWhs!I$4,#REF!,MWhs!$B148)</f>
        <v>#REF!</v>
      </c>
      <c r="J148" s="56" t="e">
        <f>SUMIFS(#REF!,#REF!,MWhs!J$4,#REF!,MWhs!$B148)</f>
        <v>#REF!</v>
      </c>
      <c r="K148" s="56" t="e">
        <f>SUMIFS(#REF!,#REF!,MWhs!K$4,#REF!,MWhs!$B148)</f>
        <v>#REF!</v>
      </c>
      <c r="L148" s="56" t="e">
        <f>SUMIFS(#REF!,#REF!,MWhs!L$4,#REF!,MWhs!$B148)</f>
        <v>#REF!</v>
      </c>
      <c r="M148" s="56" t="e">
        <f>SUMIFS(#REF!,#REF!,MWhs!M$4,#REF!,MWhs!$B148)</f>
        <v>#REF!</v>
      </c>
      <c r="N148" s="56" t="e">
        <f>SUMIFS(#REF!,#REF!,MWhs!N$4,#REF!,MWhs!$B148)</f>
        <v>#REF!</v>
      </c>
      <c r="O148" s="56" t="e">
        <f>SUMIFS(#REF!,#REF!,MWhs!O$4,#REF!,MWhs!$B148)</f>
        <v>#REF!</v>
      </c>
      <c r="P148" s="56" t="e">
        <f>SUMIFS(#REF!,#REF!,MWhs!P$4,#REF!,MWhs!$B148)</f>
        <v>#REF!</v>
      </c>
      <c r="Q148" s="56" t="e">
        <f>SUMIFS(#REF!,#REF!,MWhs!Q$4,#REF!,MWhs!$B148)</f>
        <v>#REF!</v>
      </c>
      <c r="R148" s="56" t="e">
        <f>SUMIFS(#REF!,#REF!,MWhs!R$4,#REF!,MWhs!$B148)</f>
        <v>#REF!</v>
      </c>
      <c r="S148" s="56" t="e">
        <f>SUMIFS(#REF!,#REF!,MWhs!S$4,#REF!,MWhs!$B148)</f>
        <v>#REF!</v>
      </c>
      <c r="T148" s="56" t="e">
        <f>SUMIFS(#REF!,#REF!,MWhs!T$4,#REF!,MWhs!$B148)</f>
        <v>#REF!</v>
      </c>
      <c r="U148" s="56" t="e">
        <f>SUMIFS(#REF!,#REF!,MWhs!U$4,#REF!,MWhs!$B148)</f>
        <v>#REF!</v>
      </c>
      <c r="V148" s="56" t="e">
        <f>SUMIFS(#REF!,#REF!,MWhs!V$4,#REF!,MWhs!$B148)</f>
        <v>#REF!</v>
      </c>
      <c r="W148" s="56" t="e">
        <f>SUMIFS(#REF!,#REF!,MWhs!W$4,#REF!,MWhs!$B148)</f>
        <v>#REF!</v>
      </c>
      <c r="X148" s="56" t="e">
        <f>SUMIFS(#REF!,#REF!,MWhs!X$4,#REF!,MWhs!$B148)</f>
        <v>#REF!</v>
      </c>
      <c r="Y148" s="56" t="e">
        <f>SUMIFS(#REF!,#REF!,MWhs!Y$4,#REF!,MWhs!$B148)</f>
        <v>#REF!</v>
      </c>
      <c r="Z148" s="56" t="e">
        <f>SUMIFS(#REF!,#REF!,MWhs!Z$4,#REF!,MWhs!$B148)</f>
        <v>#REF!</v>
      </c>
      <c r="AA148" s="56" t="e">
        <f>SUMIFS(#REF!,#REF!,MWhs!AA$4,#REF!,MWhs!$B148)</f>
        <v>#REF!</v>
      </c>
      <c r="AB148" s="56" t="e">
        <f>SUMIFS(#REF!,#REF!,MWhs!AB$4,#REF!,MWhs!$B148)</f>
        <v>#REF!</v>
      </c>
      <c r="AC148" s="56" t="e">
        <f>SUMIFS(#REF!,#REF!,MWhs!AC$4,#REF!,MWhs!$B148)</f>
        <v>#REF!</v>
      </c>
      <c r="AD148" s="3" t="e">
        <f t="shared" si="4"/>
        <v>#REF!</v>
      </c>
    </row>
    <row r="149" spans="3:30" x14ac:dyDescent="0.35">
      <c r="C149" s="56" t="e">
        <f>SUMIFS(#REF!,#REF!,MWhs!C$4,#REF!,MWhs!$B149)</f>
        <v>#REF!</v>
      </c>
      <c r="D149" s="56" t="e">
        <f>SUMIFS(#REF!,#REF!,MWhs!D$4,#REF!,MWhs!$B149)</f>
        <v>#REF!</v>
      </c>
      <c r="E149" s="56" t="e">
        <f>SUMIFS(#REF!,#REF!,MWhs!E$4,#REF!,MWhs!$B149)</f>
        <v>#REF!</v>
      </c>
      <c r="F149" s="56" t="e">
        <f>SUMIFS(#REF!,#REF!,MWhs!F$4,#REF!,MWhs!$B149)</f>
        <v>#REF!</v>
      </c>
      <c r="G149" s="56" t="e">
        <f>SUMIFS(#REF!,#REF!,MWhs!G$4,#REF!,MWhs!$B149)</f>
        <v>#REF!</v>
      </c>
      <c r="H149" s="56" t="e">
        <f>SUMIFS(#REF!,#REF!,MWhs!H$4,#REF!,MWhs!$B149)</f>
        <v>#REF!</v>
      </c>
      <c r="I149" s="56" t="e">
        <f>SUMIFS(#REF!,#REF!,MWhs!I$4,#REF!,MWhs!$B149)</f>
        <v>#REF!</v>
      </c>
      <c r="J149" s="56" t="e">
        <f>SUMIFS(#REF!,#REF!,MWhs!J$4,#REF!,MWhs!$B149)</f>
        <v>#REF!</v>
      </c>
      <c r="K149" s="56" t="e">
        <f>SUMIFS(#REF!,#REF!,MWhs!K$4,#REF!,MWhs!$B149)</f>
        <v>#REF!</v>
      </c>
      <c r="L149" s="56" t="e">
        <f>SUMIFS(#REF!,#REF!,MWhs!L$4,#REF!,MWhs!$B149)</f>
        <v>#REF!</v>
      </c>
      <c r="M149" s="56" t="e">
        <f>SUMIFS(#REF!,#REF!,MWhs!M$4,#REF!,MWhs!$B149)</f>
        <v>#REF!</v>
      </c>
      <c r="N149" s="56" t="e">
        <f>SUMIFS(#REF!,#REF!,MWhs!N$4,#REF!,MWhs!$B149)</f>
        <v>#REF!</v>
      </c>
      <c r="O149" s="56" t="e">
        <f>SUMIFS(#REF!,#REF!,MWhs!O$4,#REF!,MWhs!$B149)</f>
        <v>#REF!</v>
      </c>
      <c r="P149" s="56" t="e">
        <f>SUMIFS(#REF!,#REF!,MWhs!P$4,#REF!,MWhs!$B149)</f>
        <v>#REF!</v>
      </c>
      <c r="Q149" s="56" t="e">
        <f>SUMIFS(#REF!,#REF!,MWhs!Q$4,#REF!,MWhs!$B149)</f>
        <v>#REF!</v>
      </c>
      <c r="R149" s="56" t="e">
        <f>SUMIFS(#REF!,#REF!,MWhs!R$4,#REF!,MWhs!$B149)</f>
        <v>#REF!</v>
      </c>
      <c r="S149" s="56" t="e">
        <f>SUMIFS(#REF!,#REF!,MWhs!S$4,#REF!,MWhs!$B149)</f>
        <v>#REF!</v>
      </c>
      <c r="T149" s="56" t="e">
        <f>SUMIFS(#REF!,#REF!,MWhs!T$4,#REF!,MWhs!$B149)</f>
        <v>#REF!</v>
      </c>
      <c r="U149" s="56" t="e">
        <f>SUMIFS(#REF!,#REF!,MWhs!U$4,#REF!,MWhs!$B149)</f>
        <v>#REF!</v>
      </c>
      <c r="V149" s="56" t="e">
        <f>SUMIFS(#REF!,#REF!,MWhs!V$4,#REF!,MWhs!$B149)</f>
        <v>#REF!</v>
      </c>
      <c r="W149" s="56" t="e">
        <f>SUMIFS(#REF!,#REF!,MWhs!W$4,#REF!,MWhs!$B149)</f>
        <v>#REF!</v>
      </c>
      <c r="X149" s="56" t="e">
        <f>SUMIFS(#REF!,#REF!,MWhs!X$4,#REF!,MWhs!$B149)</f>
        <v>#REF!</v>
      </c>
      <c r="Y149" s="56" t="e">
        <f>SUMIFS(#REF!,#REF!,MWhs!Y$4,#REF!,MWhs!$B149)</f>
        <v>#REF!</v>
      </c>
      <c r="Z149" s="56" t="e">
        <f>SUMIFS(#REF!,#REF!,MWhs!Z$4,#REF!,MWhs!$B149)</f>
        <v>#REF!</v>
      </c>
      <c r="AA149" s="56" t="e">
        <f>SUMIFS(#REF!,#REF!,MWhs!AA$4,#REF!,MWhs!$B149)</f>
        <v>#REF!</v>
      </c>
      <c r="AB149" s="56" t="e">
        <f>SUMIFS(#REF!,#REF!,MWhs!AB$4,#REF!,MWhs!$B149)</f>
        <v>#REF!</v>
      </c>
      <c r="AC149" s="56" t="e">
        <f>SUMIFS(#REF!,#REF!,MWhs!AC$4,#REF!,MWhs!$B149)</f>
        <v>#REF!</v>
      </c>
      <c r="AD149" s="3" t="e">
        <f t="shared" si="4"/>
        <v>#REF!</v>
      </c>
    </row>
    <row r="150" spans="3:30" x14ac:dyDescent="0.35">
      <c r="C150" s="56" t="e">
        <f>SUMIFS(#REF!,#REF!,MWhs!C$4,#REF!,MWhs!$B150)</f>
        <v>#REF!</v>
      </c>
      <c r="D150" s="56" t="e">
        <f>SUMIFS(#REF!,#REF!,MWhs!D$4,#REF!,MWhs!$B150)</f>
        <v>#REF!</v>
      </c>
      <c r="E150" s="56" t="e">
        <f>SUMIFS(#REF!,#REF!,MWhs!E$4,#REF!,MWhs!$B150)</f>
        <v>#REF!</v>
      </c>
      <c r="F150" s="56" t="e">
        <f>SUMIFS(#REF!,#REF!,MWhs!F$4,#REF!,MWhs!$B150)</f>
        <v>#REF!</v>
      </c>
      <c r="G150" s="56" t="e">
        <f>SUMIFS(#REF!,#REF!,MWhs!G$4,#REF!,MWhs!$B150)</f>
        <v>#REF!</v>
      </c>
      <c r="H150" s="56" t="e">
        <f>SUMIFS(#REF!,#REF!,MWhs!H$4,#REF!,MWhs!$B150)</f>
        <v>#REF!</v>
      </c>
      <c r="I150" s="56" t="e">
        <f>SUMIFS(#REF!,#REF!,MWhs!I$4,#REF!,MWhs!$B150)</f>
        <v>#REF!</v>
      </c>
      <c r="J150" s="56" t="e">
        <f>SUMIFS(#REF!,#REF!,MWhs!J$4,#REF!,MWhs!$B150)</f>
        <v>#REF!</v>
      </c>
      <c r="K150" s="56" t="e">
        <f>SUMIFS(#REF!,#REF!,MWhs!K$4,#REF!,MWhs!$B150)</f>
        <v>#REF!</v>
      </c>
      <c r="L150" s="56" t="e">
        <f>SUMIFS(#REF!,#REF!,MWhs!L$4,#REF!,MWhs!$B150)</f>
        <v>#REF!</v>
      </c>
      <c r="M150" s="56" t="e">
        <f>SUMIFS(#REF!,#REF!,MWhs!M$4,#REF!,MWhs!$B150)</f>
        <v>#REF!</v>
      </c>
      <c r="N150" s="56" t="e">
        <f>SUMIFS(#REF!,#REF!,MWhs!N$4,#REF!,MWhs!$B150)</f>
        <v>#REF!</v>
      </c>
      <c r="O150" s="56" t="e">
        <f>SUMIFS(#REF!,#REF!,MWhs!O$4,#REF!,MWhs!$B150)</f>
        <v>#REF!</v>
      </c>
      <c r="P150" s="56" t="e">
        <f>SUMIFS(#REF!,#REF!,MWhs!P$4,#REF!,MWhs!$B150)</f>
        <v>#REF!</v>
      </c>
      <c r="Q150" s="56" t="e">
        <f>SUMIFS(#REF!,#REF!,MWhs!Q$4,#REF!,MWhs!$B150)</f>
        <v>#REF!</v>
      </c>
      <c r="R150" s="56" t="e">
        <f>SUMIFS(#REF!,#REF!,MWhs!R$4,#REF!,MWhs!$B150)</f>
        <v>#REF!</v>
      </c>
      <c r="S150" s="56" t="e">
        <f>SUMIFS(#REF!,#REF!,MWhs!S$4,#REF!,MWhs!$B150)</f>
        <v>#REF!</v>
      </c>
      <c r="T150" s="56" t="e">
        <f>SUMIFS(#REF!,#REF!,MWhs!T$4,#REF!,MWhs!$B150)</f>
        <v>#REF!</v>
      </c>
      <c r="U150" s="56" t="e">
        <f>SUMIFS(#REF!,#REF!,MWhs!U$4,#REF!,MWhs!$B150)</f>
        <v>#REF!</v>
      </c>
      <c r="V150" s="56" t="e">
        <f>SUMIFS(#REF!,#REF!,MWhs!V$4,#REF!,MWhs!$B150)</f>
        <v>#REF!</v>
      </c>
      <c r="W150" s="56" t="e">
        <f>SUMIFS(#REF!,#REF!,MWhs!W$4,#REF!,MWhs!$B150)</f>
        <v>#REF!</v>
      </c>
      <c r="X150" s="56" t="e">
        <f>SUMIFS(#REF!,#REF!,MWhs!X$4,#REF!,MWhs!$B150)</f>
        <v>#REF!</v>
      </c>
      <c r="Y150" s="56" t="e">
        <f>SUMIFS(#REF!,#REF!,MWhs!Y$4,#REF!,MWhs!$B150)</f>
        <v>#REF!</v>
      </c>
      <c r="Z150" s="56" t="e">
        <f>SUMIFS(#REF!,#REF!,MWhs!Z$4,#REF!,MWhs!$B150)</f>
        <v>#REF!</v>
      </c>
      <c r="AA150" s="56" t="e">
        <f>SUMIFS(#REF!,#REF!,MWhs!AA$4,#REF!,MWhs!$B150)</f>
        <v>#REF!</v>
      </c>
      <c r="AB150" s="56" t="e">
        <f>SUMIFS(#REF!,#REF!,MWhs!AB$4,#REF!,MWhs!$B150)</f>
        <v>#REF!</v>
      </c>
      <c r="AC150" s="56" t="e">
        <f>SUMIFS(#REF!,#REF!,MWhs!AC$4,#REF!,MWhs!$B150)</f>
        <v>#REF!</v>
      </c>
      <c r="AD150" s="3" t="e">
        <f t="shared" si="4"/>
        <v>#REF!</v>
      </c>
    </row>
    <row r="151" spans="3:30" x14ac:dyDescent="0.35">
      <c r="C151" s="56" t="e">
        <f>SUMIFS(#REF!,#REF!,MWhs!C$4,#REF!,MWhs!$B151)</f>
        <v>#REF!</v>
      </c>
      <c r="D151" s="56" t="e">
        <f>SUMIFS(#REF!,#REF!,MWhs!D$4,#REF!,MWhs!$B151)</f>
        <v>#REF!</v>
      </c>
      <c r="E151" s="56" t="e">
        <f>SUMIFS(#REF!,#REF!,MWhs!E$4,#REF!,MWhs!$B151)</f>
        <v>#REF!</v>
      </c>
      <c r="F151" s="56" t="e">
        <f>SUMIFS(#REF!,#REF!,MWhs!F$4,#REF!,MWhs!$B151)</f>
        <v>#REF!</v>
      </c>
      <c r="G151" s="56" t="e">
        <f>SUMIFS(#REF!,#REF!,MWhs!G$4,#REF!,MWhs!$B151)</f>
        <v>#REF!</v>
      </c>
      <c r="H151" s="56" t="e">
        <f>SUMIFS(#REF!,#REF!,MWhs!H$4,#REF!,MWhs!$B151)</f>
        <v>#REF!</v>
      </c>
      <c r="I151" s="56" t="e">
        <f>SUMIFS(#REF!,#REF!,MWhs!I$4,#REF!,MWhs!$B151)</f>
        <v>#REF!</v>
      </c>
      <c r="J151" s="56" t="e">
        <f>SUMIFS(#REF!,#REF!,MWhs!J$4,#REF!,MWhs!$B151)</f>
        <v>#REF!</v>
      </c>
      <c r="K151" s="56" t="e">
        <f>SUMIFS(#REF!,#REF!,MWhs!K$4,#REF!,MWhs!$B151)</f>
        <v>#REF!</v>
      </c>
      <c r="L151" s="56" t="e">
        <f>SUMIFS(#REF!,#REF!,MWhs!L$4,#REF!,MWhs!$B151)</f>
        <v>#REF!</v>
      </c>
      <c r="M151" s="56" t="e">
        <f>SUMIFS(#REF!,#REF!,MWhs!M$4,#REF!,MWhs!$B151)</f>
        <v>#REF!</v>
      </c>
      <c r="N151" s="56" t="e">
        <f>SUMIFS(#REF!,#REF!,MWhs!N$4,#REF!,MWhs!$B151)</f>
        <v>#REF!</v>
      </c>
      <c r="O151" s="56" t="e">
        <f>SUMIFS(#REF!,#REF!,MWhs!O$4,#REF!,MWhs!$B151)</f>
        <v>#REF!</v>
      </c>
      <c r="P151" s="56" t="e">
        <f>SUMIFS(#REF!,#REF!,MWhs!P$4,#REF!,MWhs!$B151)</f>
        <v>#REF!</v>
      </c>
      <c r="Q151" s="56" t="e">
        <f>SUMIFS(#REF!,#REF!,MWhs!Q$4,#REF!,MWhs!$B151)</f>
        <v>#REF!</v>
      </c>
      <c r="R151" s="56" t="e">
        <f>SUMIFS(#REF!,#REF!,MWhs!R$4,#REF!,MWhs!$B151)</f>
        <v>#REF!</v>
      </c>
      <c r="S151" s="56" t="e">
        <f>SUMIFS(#REF!,#REF!,MWhs!S$4,#REF!,MWhs!$B151)</f>
        <v>#REF!</v>
      </c>
      <c r="T151" s="56" t="e">
        <f>SUMIFS(#REF!,#REF!,MWhs!T$4,#REF!,MWhs!$B151)</f>
        <v>#REF!</v>
      </c>
      <c r="U151" s="56" t="e">
        <f>SUMIFS(#REF!,#REF!,MWhs!U$4,#REF!,MWhs!$B151)</f>
        <v>#REF!</v>
      </c>
      <c r="V151" s="56" t="e">
        <f>SUMIFS(#REF!,#REF!,MWhs!V$4,#REF!,MWhs!$B151)</f>
        <v>#REF!</v>
      </c>
      <c r="W151" s="56" t="e">
        <f>SUMIFS(#REF!,#REF!,MWhs!W$4,#REF!,MWhs!$B151)</f>
        <v>#REF!</v>
      </c>
      <c r="X151" s="56" t="e">
        <f>SUMIFS(#REF!,#REF!,MWhs!X$4,#REF!,MWhs!$B151)</f>
        <v>#REF!</v>
      </c>
      <c r="Y151" s="56" t="e">
        <f>SUMIFS(#REF!,#REF!,MWhs!Y$4,#REF!,MWhs!$B151)</f>
        <v>#REF!</v>
      </c>
      <c r="Z151" s="56" t="e">
        <f>SUMIFS(#REF!,#REF!,MWhs!Z$4,#REF!,MWhs!$B151)</f>
        <v>#REF!</v>
      </c>
      <c r="AA151" s="56" t="e">
        <f>SUMIFS(#REF!,#REF!,MWhs!AA$4,#REF!,MWhs!$B151)</f>
        <v>#REF!</v>
      </c>
      <c r="AB151" s="56" t="e">
        <f>SUMIFS(#REF!,#REF!,MWhs!AB$4,#REF!,MWhs!$B151)</f>
        <v>#REF!</v>
      </c>
      <c r="AC151" s="56" t="e">
        <f>SUMIFS(#REF!,#REF!,MWhs!AC$4,#REF!,MWhs!$B151)</f>
        <v>#REF!</v>
      </c>
      <c r="AD151" s="3" t="e">
        <f t="shared" si="4"/>
        <v>#REF!</v>
      </c>
    </row>
    <row r="152" spans="3:30" x14ac:dyDescent="0.35">
      <c r="C152" s="56" t="e">
        <f>SUMIFS(#REF!,#REF!,MWhs!C$4,#REF!,MWhs!$B152)</f>
        <v>#REF!</v>
      </c>
      <c r="D152" s="56" t="e">
        <f>SUMIFS(#REF!,#REF!,MWhs!D$4,#REF!,MWhs!$B152)</f>
        <v>#REF!</v>
      </c>
      <c r="E152" s="56" t="e">
        <f>SUMIFS(#REF!,#REF!,MWhs!E$4,#REF!,MWhs!$B152)</f>
        <v>#REF!</v>
      </c>
      <c r="F152" s="56" t="e">
        <f>SUMIFS(#REF!,#REF!,MWhs!F$4,#REF!,MWhs!$B152)</f>
        <v>#REF!</v>
      </c>
      <c r="G152" s="56" t="e">
        <f>SUMIFS(#REF!,#REF!,MWhs!G$4,#REF!,MWhs!$B152)</f>
        <v>#REF!</v>
      </c>
      <c r="H152" s="56" t="e">
        <f>SUMIFS(#REF!,#REF!,MWhs!H$4,#REF!,MWhs!$B152)</f>
        <v>#REF!</v>
      </c>
      <c r="I152" s="56" t="e">
        <f>SUMIFS(#REF!,#REF!,MWhs!I$4,#REF!,MWhs!$B152)</f>
        <v>#REF!</v>
      </c>
      <c r="J152" s="56" t="e">
        <f>SUMIFS(#REF!,#REF!,MWhs!J$4,#REF!,MWhs!$B152)</f>
        <v>#REF!</v>
      </c>
      <c r="K152" s="56" t="e">
        <f>SUMIFS(#REF!,#REF!,MWhs!K$4,#REF!,MWhs!$B152)</f>
        <v>#REF!</v>
      </c>
      <c r="L152" s="56" t="e">
        <f>SUMIFS(#REF!,#REF!,MWhs!L$4,#REF!,MWhs!$B152)</f>
        <v>#REF!</v>
      </c>
      <c r="M152" s="56" t="e">
        <f>SUMIFS(#REF!,#REF!,MWhs!M$4,#REF!,MWhs!$B152)</f>
        <v>#REF!</v>
      </c>
      <c r="N152" s="56" t="e">
        <f>SUMIFS(#REF!,#REF!,MWhs!N$4,#REF!,MWhs!$B152)</f>
        <v>#REF!</v>
      </c>
      <c r="O152" s="56" t="e">
        <f>SUMIFS(#REF!,#REF!,MWhs!O$4,#REF!,MWhs!$B152)</f>
        <v>#REF!</v>
      </c>
      <c r="P152" s="56" t="e">
        <f>SUMIFS(#REF!,#REF!,MWhs!P$4,#REF!,MWhs!$B152)</f>
        <v>#REF!</v>
      </c>
      <c r="Q152" s="56" t="e">
        <f>SUMIFS(#REF!,#REF!,MWhs!Q$4,#REF!,MWhs!$B152)</f>
        <v>#REF!</v>
      </c>
      <c r="R152" s="56" t="e">
        <f>SUMIFS(#REF!,#REF!,MWhs!R$4,#REF!,MWhs!$B152)</f>
        <v>#REF!</v>
      </c>
      <c r="S152" s="56" t="e">
        <f>SUMIFS(#REF!,#REF!,MWhs!S$4,#REF!,MWhs!$B152)</f>
        <v>#REF!</v>
      </c>
      <c r="T152" s="56" t="e">
        <f>SUMIFS(#REF!,#REF!,MWhs!T$4,#REF!,MWhs!$B152)</f>
        <v>#REF!</v>
      </c>
      <c r="U152" s="56" t="e">
        <f>SUMIFS(#REF!,#REF!,MWhs!U$4,#REF!,MWhs!$B152)</f>
        <v>#REF!</v>
      </c>
      <c r="V152" s="56" t="e">
        <f>SUMIFS(#REF!,#REF!,MWhs!V$4,#REF!,MWhs!$B152)</f>
        <v>#REF!</v>
      </c>
      <c r="W152" s="56" t="e">
        <f>SUMIFS(#REF!,#REF!,MWhs!W$4,#REF!,MWhs!$B152)</f>
        <v>#REF!</v>
      </c>
      <c r="X152" s="56" t="e">
        <f>SUMIFS(#REF!,#REF!,MWhs!X$4,#REF!,MWhs!$B152)</f>
        <v>#REF!</v>
      </c>
      <c r="Y152" s="56" t="e">
        <f>SUMIFS(#REF!,#REF!,MWhs!Y$4,#REF!,MWhs!$B152)</f>
        <v>#REF!</v>
      </c>
      <c r="Z152" s="56" t="e">
        <f>SUMIFS(#REF!,#REF!,MWhs!Z$4,#REF!,MWhs!$B152)</f>
        <v>#REF!</v>
      </c>
      <c r="AA152" s="56" t="e">
        <f>SUMIFS(#REF!,#REF!,MWhs!AA$4,#REF!,MWhs!$B152)</f>
        <v>#REF!</v>
      </c>
      <c r="AB152" s="56" t="e">
        <f>SUMIFS(#REF!,#REF!,MWhs!AB$4,#REF!,MWhs!$B152)</f>
        <v>#REF!</v>
      </c>
      <c r="AC152" s="56" t="e">
        <f>SUMIFS(#REF!,#REF!,MWhs!AC$4,#REF!,MWhs!$B152)</f>
        <v>#REF!</v>
      </c>
      <c r="AD152" s="3" t="e">
        <f t="shared" si="4"/>
        <v>#REF!</v>
      </c>
    </row>
    <row r="153" spans="3:30" x14ac:dyDescent="0.35">
      <c r="C153" s="56" t="e">
        <f>SUMIFS(#REF!,#REF!,MWhs!C$4,#REF!,MWhs!$B153)</f>
        <v>#REF!</v>
      </c>
      <c r="D153" s="56" t="e">
        <f>SUMIFS(#REF!,#REF!,MWhs!D$4,#REF!,MWhs!$B153)</f>
        <v>#REF!</v>
      </c>
      <c r="E153" s="56" t="e">
        <f>SUMIFS(#REF!,#REF!,MWhs!E$4,#REF!,MWhs!$B153)</f>
        <v>#REF!</v>
      </c>
      <c r="F153" s="56" t="e">
        <f>SUMIFS(#REF!,#REF!,MWhs!F$4,#REF!,MWhs!$B153)</f>
        <v>#REF!</v>
      </c>
      <c r="G153" s="56" t="e">
        <f>SUMIFS(#REF!,#REF!,MWhs!G$4,#REF!,MWhs!$B153)</f>
        <v>#REF!</v>
      </c>
      <c r="H153" s="56" t="e">
        <f>SUMIFS(#REF!,#REF!,MWhs!H$4,#REF!,MWhs!$B153)</f>
        <v>#REF!</v>
      </c>
      <c r="I153" s="56" t="e">
        <f>SUMIFS(#REF!,#REF!,MWhs!I$4,#REF!,MWhs!$B153)</f>
        <v>#REF!</v>
      </c>
      <c r="J153" s="56" t="e">
        <f>SUMIFS(#REF!,#REF!,MWhs!J$4,#REF!,MWhs!$B153)</f>
        <v>#REF!</v>
      </c>
      <c r="K153" s="56" t="e">
        <f>SUMIFS(#REF!,#REF!,MWhs!K$4,#REF!,MWhs!$B153)</f>
        <v>#REF!</v>
      </c>
      <c r="L153" s="56" t="e">
        <f>SUMIFS(#REF!,#REF!,MWhs!L$4,#REF!,MWhs!$B153)</f>
        <v>#REF!</v>
      </c>
      <c r="M153" s="56" t="e">
        <f>SUMIFS(#REF!,#REF!,MWhs!M$4,#REF!,MWhs!$B153)</f>
        <v>#REF!</v>
      </c>
      <c r="N153" s="56" t="e">
        <f>SUMIFS(#REF!,#REF!,MWhs!N$4,#REF!,MWhs!$B153)</f>
        <v>#REF!</v>
      </c>
      <c r="O153" s="56" t="e">
        <f>SUMIFS(#REF!,#REF!,MWhs!O$4,#REF!,MWhs!$B153)</f>
        <v>#REF!</v>
      </c>
      <c r="P153" s="56" t="e">
        <f>SUMIFS(#REF!,#REF!,MWhs!P$4,#REF!,MWhs!$B153)</f>
        <v>#REF!</v>
      </c>
      <c r="Q153" s="56" t="e">
        <f>SUMIFS(#REF!,#REF!,MWhs!Q$4,#REF!,MWhs!$B153)</f>
        <v>#REF!</v>
      </c>
      <c r="R153" s="56" t="e">
        <f>SUMIFS(#REF!,#REF!,MWhs!R$4,#REF!,MWhs!$B153)</f>
        <v>#REF!</v>
      </c>
      <c r="S153" s="56" t="e">
        <f>SUMIFS(#REF!,#REF!,MWhs!S$4,#REF!,MWhs!$B153)</f>
        <v>#REF!</v>
      </c>
      <c r="T153" s="56" t="e">
        <f>SUMIFS(#REF!,#REF!,MWhs!T$4,#REF!,MWhs!$B153)</f>
        <v>#REF!</v>
      </c>
      <c r="U153" s="56" t="e">
        <f>SUMIFS(#REF!,#REF!,MWhs!U$4,#REF!,MWhs!$B153)</f>
        <v>#REF!</v>
      </c>
      <c r="V153" s="56" t="e">
        <f>SUMIFS(#REF!,#REF!,MWhs!V$4,#REF!,MWhs!$B153)</f>
        <v>#REF!</v>
      </c>
      <c r="W153" s="56" t="e">
        <f>SUMIFS(#REF!,#REF!,MWhs!W$4,#REF!,MWhs!$B153)</f>
        <v>#REF!</v>
      </c>
      <c r="X153" s="56" t="e">
        <f>SUMIFS(#REF!,#REF!,MWhs!X$4,#REF!,MWhs!$B153)</f>
        <v>#REF!</v>
      </c>
      <c r="Y153" s="56" t="e">
        <f>SUMIFS(#REF!,#REF!,MWhs!Y$4,#REF!,MWhs!$B153)</f>
        <v>#REF!</v>
      </c>
      <c r="Z153" s="56" t="e">
        <f>SUMIFS(#REF!,#REF!,MWhs!Z$4,#REF!,MWhs!$B153)</f>
        <v>#REF!</v>
      </c>
      <c r="AA153" s="56" t="e">
        <f>SUMIFS(#REF!,#REF!,MWhs!AA$4,#REF!,MWhs!$B153)</f>
        <v>#REF!</v>
      </c>
      <c r="AB153" s="56" t="e">
        <f>SUMIFS(#REF!,#REF!,MWhs!AB$4,#REF!,MWhs!$B153)</f>
        <v>#REF!</v>
      </c>
      <c r="AC153" s="56" t="e">
        <f>SUMIFS(#REF!,#REF!,MWhs!AC$4,#REF!,MWhs!$B153)</f>
        <v>#REF!</v>
      </c>
      <c r="AD153" s="3" t="e">
        <f t="shared" si="4"/>
        <v>#REF!</v>
      </c>
    </row>
    <row r="154" spans="3:30" x14ac:dyDescent="0.35">
      <c r="C154" s="56" t="e">
        <f>SUMIFS(#REF!,#REF!,MWhs!C$4,#REF!,MWhs!$B154)</f>
        <v>#REF!</v>
      </c>
      <c r="D154" s="56" t="e">
        <f>SUMIFS(#REF!,#REF!,MWhs!D$4,#REF!,MWhs!$B154)</f>
        <v>#REF!</v>
      </c>
      <c r="E154" s="56" t="e">
        <f>SUMIFS(#REF!,#REF!,MWhs!E$4,#REF!,MWhs!$B154)</f>
        <v>#REF!</v>
      </c>
      <c r="F154" s="56" t="e">
        <f>SUMIFS(#REF!,#REF!,MWhs!F$4,#REF!,MWhs!$B154)</f>
        <v>#REF!</v>
      </c>
      <c r="G154" s="56" t="e">
        <f>SUMIFS(#REF!,#REF!,MWhs!G$4,#REF!,MWhs!$B154)</f>
        <v>#REF!</v>
      </c>
      <c r="H154" s="56" t="e">
        <f>SUMIFS(#REF!,#REF!,MWhs!H$4,#REF!,MWhs!$B154)</f>
        <v>#REF!</v>
      </c>
      <c r="I154" s="56" t="e">
        <f>SUMIFS(#REF!,#REF!,MWhs!I$4,#REF!,MWhs!$B154)</f>
        <v>#REF!</v>
      </c>
      <c r="J154" s="56" t="e">
        <f>SUMIFS(#REF!,#REF!,MWhs!J$4,#REF!,MWhs!$B154)</f>
        <v>#REF!</v>
      </c>
      <c r="K154" s="56" t="e">
        <f>SUMIFS(#REF!,#REF!,MWhs!K$4,#REF!,MWhs!$B154)</f>
        <v>#REF!</v>
      </c>
      <c r="L154" s="56" t="e">
        <f>SUMIFS(#REF!,#REF!,MWhs!L$4,#REF!,MWhs!$B154)</f>
        <v>#REF!</v>
      </c>
      <c r="M154" s="56" t="e">
        <f>SUMIFS(#REF!,#REF!,MWhs!M$4,#REF!,MWhs!$B154)</f>
        <v>#REF!</v>
      </c>
      <c r="N154" s="56" t="e">
        <f>SUMIFS(#REF!,#REF!,MWhs!N$4,#REF!,MWhs!$B154)</f>
        <v>#REF!</v>
      </c>
      <c r="O154" s="56" t="e">
        <f>SUMIFS(#REF!,#REF!,MWhs!O$4,#REF!,MWhs!$B154)</f>
        <v>#REF!</v>
      </c>
      <c r="P154" s="56" t="e">
        <f>SUMIFS(#REF!,#REF!,MWhs!P$4,#REF!,MWhs!$B154)</f>
        <v>#REF!</v>
      </c>
      <c r="Q154" s="56" t="e">
        <f>SUMIFS(#REF!,#REF!,MWhs!Q$4,#REF!,MWhs!$B154)</f>
        <v>#REF!</v>
      </c>
      <c r="R154" s="56" t="e">
        <f>SUMIFS(#REF!,#REF!,MWhs!R$4,#REF!,MWhs!$B154)</f>
        <v>#REF!</v>
      </c>
      <c r="S154" s="56" t="e">
        <f>SUMIFS(#REF!,#REF!,MWhs!S$4,#REF!,MWhs!$B154)</f>
        <v>#REF!</v>
      </c>
      <c r="T154" s="56" t="e">
        <f>SUMIFS(#REF!,#REF!,MWhs!T$4,#REF!,MWhs!$B154)</f>
        <v>#REF!</v>
      </c>
      <c r="U154" s="56" t="e">
        <f>SUMIFS(#REF!,#REF!,MWhs!U$4,#REF!,MWhs!$B154)</f>
        <v>#REF!</v>
      </c>
      <c r="V154" s="56" t="e">
        <f>SUMIFS(#REF!,#REF!,MWhs!V$4,#REF!,MWhs!$B154)</f>
        <v>#REF!</v>
      </c>
      <c r="W154" s="56" t="e">
        <f>SUMIFS(#REF!,#REF!,MWhs!W$4,#REF!,MWhs!$B154)</f>
        <v>#REF!</v>
      </c>
      <c r="X154" s="56" t="e">
        <f>SUMIFS(#REF!,#REF!,MWhs!X$4,#REF!,MWhs!$B154)</f>
        <v>#REF!</v>
      </c>
      <c r="Y154" s="56" t="e">
        <f>SUMIFS(#REF!,#REF!,MWhs!Y$4,#REF!,MWhs!$B154)</f>
        <v>#REF!</v>
      </c>
      <c r="Z154" s="56" t="e">
        <f>SUMIFS(#REF!,#REF!,MWhs!Z$4,#REF!,MWhs!$B154)</f>
        <v>#REF!</v>
      </c>
      <c r="AA154" s="56" t="e">
        <f>SUMIFS(#REF!,#REF!,MWhs!AA$4,#REF!,MWhs!$B154)</f>
        <v>#REF!</v>
      </c>
      <c r="AB154" s="56" t="e">
        <f>SUMIFS(#REF!,#REF!,MWhs!AB$4,#REF!,MWhs!$B154)</f>
        <v>#REF!</v>
      </c>
      <c r="AC154" s="56" t="e">
        <f>SUMIFS(#REF!,#REF!,MWhs!AC$4,#REF!,MWhs!$B154)</f>
        <v>#REF!</v>
      </c>
      <c r="AD154" s="3" t="e">
        <f t="shared" si="4"/>
        <v>#REF!</v>
      </c>
    </row>
    <row r="155" spans="3:30" x14ac:dyDescent="0.35">
      <c r="C155" s="56" t="e">
        <f>SUMIFS(#REF!,#REF!,MWhs!C$4,#REF!,MWhs!$B155)</f>
        <v>#REF!</v>
      </c>
      <c r="D155" s="56" t="e">
        <f>SUMIFS(#REF!,#REF!,MWhs!D$4,#REF!,MWhs!$B155)</f>
        <v>#REF!</v>
      </c>
      <c r="E155" s="56" t="e">
        <f>SUMIFS(#REF!,#REF!,MWhs!E$4,#REF!,MWhs!$B155)</f>
        <v>#REF!</v>
      </c>
      <c r="F155" s="56" t="e">
        <f>SUMIFS(#REF!,#REF!,MWhs!F$4,#REF!,MWhs!$B155)</f>
        <v>#REF!</v>
      </c>
      <c r="G155" s="56" t="e">
        <f>SUMIFS(#REF!,#REF!,MWhs!G$4,#REF!,MWhs!$B155)</f>
        <v>#REF!</v>
      </c>
      <c r="H155" s="56" t="e">
        <f>SUMIFS(#REF!,#REF!,MWhs!H$4,#REF!,MWhs!$B155)</f>
        <v>#REF!</v>
      </c>
      <c r="I155" s="56" t="e">
        <f>SUMIFS(#REF!,#REF!,MWhs!I$4,#REF!,MWhs!$B155)</f>
        <v>#REF!</v>
      </c>
      <c r="J155" s="56" t="e">
        <f>SUMIFS(#REF!,#REF!,MWhs!J$4,#REF!,MWhs!$B155)</f>
        <v>#REF!</v>
      </c>
      <c r="K155" s="56" t="e">
        <f>SUMIFS(#REF!,#REF!,MWhs!K$4,#REF!,MWhs!$B155)</f>
        <v>#REF!</v>
      </c>
      <c r="L155" s="56" t="e">
        <f>SUMIFS(#REF!,#REF!,MWhs!L$4,#REF!,MWhs!$B155)</f>
        <v>#REF!</v>
      </c>
      <c r="M155" s="56" t="e">
        <f>SUMIFS(#REF!,#REF!,MWhs!M$4,#REF!,MWhs!$B155)</f>
        <v>#REF!</v>
      </c>
      <c r="N155" s="56" t="e">
        <f>SUMIFS(#REF!,#REF!,MWhs!N$4,#REF!,MWhs!$B155)</f>
        <v>#REF!</v>
      </c>
      <c r="O155" s="56" t="e">
        <f>SUMIFS(#REF!,#REF!,MWhs!O$4,#REF!,MWhs!$B155)</f>
        <v>#REF!</v>
      </c>
      <c r="P155" s="56" t="e">
        <f>SUMIFS(#REF!,#REF!,MWhs!P$4,#REF!,MWhs!$B155)</f>
        <v>#REF!</v>
      </c>
      <c r="Q155" s="56" t="e">
        <f>SUMIFS(#REF!,#REF!,MWhs!Q$4,#REF!,MWhs!$B155)</f>
        <v>#REF!</v>
      </c>
      <c r="R155" s="56" t="e">
        <f>SUMIFS(#REF!,#REF!,MWhs!R$4,#REF!,MWhs!$B155)</f>
        <v>#REF!</v>
      </c>
      <c r="S155" s="56" t="e">
        <f>SUMIFS(#REF!,#REF!,MWhs!S$4,#REF!,MWhs!$B155)</f>
        <v>#REF!</v>
      </c>
      <c r="T155" s="56" t="e">
        <f>SUMIFS(#REF!,#REF!,MWhs!T$4,#REF!,MWhs!$B155)</f>
        <v>#REF!</v>
      </c>
      <c r="U155" s="56" t="e">
        <f>SUMIFS(#REF!,#REF!,MWhs!U$4,#REF!,MWhs!$B155)</f>
        <v>#REF!</v>
      </c>
      <c r="V155" s="56" t="e">
        <f>SUMIFS(#REF!,#REF!,MWhs!V$4,#REF!,MWhs!$B155)</f>
        <v>#REF!</v>
      </c>
      <c r="W155" s="56" t="e">
        <f>SUMIFS(#REF!,#REF!,MWhs!W$4,#REF!,MWhs!$B155)</f>
        <v>#REF!</v>
      </c>
      <c r="X155" s="56" t="e">
        <f>SUMIFS(#REF!,#REF!,MWhs!X$4,#REF!,MWhs!$B155)</f>
        <v>#REF!</v>
      </c>
      <c r="Y155" s="56" t="e">
        <f>SUMIFS(#REF!,#REF!,MWhs!Y$4,#REF!,MWhs!$B155)</f>
        <v>#REF!</v>
      </c>
      <c r="Z155" s="56" t="e">
        <f>SUMIFS(#REF!,#REF!,MWhs!Z$4,#REF!,MWhs!$B155)</f>
        <v>#REF!</v>
      </c>
      <c r="AA155" s="56" t="e">
        <f>SUMIFS(#REF!,#REF!,MWhs!AA$4,#REF!,MWhs!$B155)</f>
        <v>#REF!</v>
      </c>
      <c r="AB155" s="56" t="e">
        <f>SUMIFS(#REF!,#REF!,MWhs!AB$4,#REF!,MWhs!$B155)</f>
        <v>#REF!</v>
      </c>
      <c r="AC155" s="56" t="e">
        <f>SUMIFS(#REF!,#REF!,MWhs!AC$4,#REF!,MWhs!$B155)</f>
        <v>#REF!</v>
      </c>
      <c r="AD155" s="3" t="e">
        <f t="shared" si="4"/>
        <v>#REF!</v>
      </c>
    </row>
    <row r="156" spans="3:30" hidden="1" x14ac:dyDescent="0.35">
      <c r="C156" s="56" t="e">
        <f>SUMIFS(#REF!,#REF!,MWhs!C$4,#REF!,MWhs!$B156)</f>
        <v>#REF!</v>
      </c>
      <c r="D156" s="56" t="e">
        <f>SUMIFS(#REF!,#REF!,MWhs!D$4,#REF!,MWhs!$B156)</f>
        <v>#REF!</v>
      </c>
      <c r="E156" s="56" t="e">
        <f>SUMIFS(#REF!,#REF!,MWhs!E$4,#REF!,MWhs!$B156)</f>
        <v>#REF!</v>
      </c>
      <c r="F156" s="56" t="e">
        <f>SUMIFS(#REF!,#REF!,MWhs!F$4,#REF!,MWhs!$B156)</f>
        <v>#REF!</v>
      </c>
      <c r="G156" s="56" t="e">
        <f>SUMIFS(#REF!,#REF!,MWhs!G$4,#REF!,MWhs!$B156)</f>
        <v>#REF!</v>
      </c>
      <c r="H156" s="56" t="e">
        <f>SUMIFS(#REF!,#REF!,MWhs!H$4,#REF!,MWhs!$B156)</f>
        <v>#REF!</v>
      </c>
      <c r="I156" s="56" t="e">
        <f>SUMIFS(#REF!,#REF!,MWhs!I$4,#REF!,MWhs!$B156)</f>
        <v>#REF!</v>
      </c>
      <c r="J156" s="56" t="e">
        <f>SUMIFS(#REF!,#REF!,MWhs!J$4,#REF!,MWhs!$B156)</f>
        <v>#REF!</v>
      </c>
      <c r="K156" s="56" t="e">
        <f>SUMIFS(#REF!,#REF!,MWhs!K$4,#REF!,MWhs!$B156)</f>
        <v>#REF!</v>
      </c>
      <c r="L156" s="56" t="e">
        <f>SUMIFS(#REF!,#REF!,MWhs!L$4,#REF!,MWhs!$B156)</f>
        <v>#REF!</v>
      </c>
      <c r="M156" s="56" t="e">
        <f>SUMIFS(#REF!,#REF!,MWhs!M$4,#REF!,MWhs!$B156)</f>
        <v>#REF!</v>
      </c>
      <c r="N156" s="56" t="e">
        <f>SUMIFS(#REF!,#REF!,MWhs!N$4,#REF!,MWhs!$B156)</f>
        <v>#REF!</v>
      </c>
      <c r="O156" s="56" t="e">
        <f>SUMIFS(#REF!,#REF!,MWhs!O$4,#REF!,MWhs!$B156)</f>
        <v>#REF!</v>
      </c>
      <c r="P156" s="56" t="e">
        <f>SUMIFS(#REF!,#REF!,MWhs!P$4,#REF!,MWhs!$B156)</f>
        <v>#REF!</v>
      </c>
      <c r="Q156" s="56" t="e">
        <f>SUMIFS(#REF!,#REF!,MWhs!Q$4,#REF!,MWhs!$B156)</f>
        <v>#REF!</v>
      </c>
      <c r="R156" s="56" t="e">
        <f>SUMIFS(#REF!,#REF!,MWhs!R$4,#REF!,MWhs!$B156)</f>
        <v>#REF!</v>
      </c>
      <c r="S156" s="56" t="e">
        <f>SUMIFS(#REF!,#REF!,MWhs!S$4,#REF!,MWhs!$B156)</f>
        <v>#REF!</v>
      </c>
      <c r="T156" s="56" t="e">
        <f>SUMIFS(#REF!,#REF!,MWhs!T$4,#REF!,MWhs!$B156)</f>
        <v>#REF!</v>
      </c>
      <c r="U156" s="56" t="e">
        <f>SUMIFS(#REF!,#REF!,MWhs!U$4,#REF!,MWhs!$B156)</f>
        <v>#REF!</v>
      </c>
      <c r="V156" s="56" t="e">
        <f>SUMIFS(#REF!,#REF!,MWhs!V$4,#REF!,MWhs!$B156)</f>
        <v>#REF!</v>
      </c>
      <c r="W156" s="56" t="e">
        <f>SUMIFS(#REF!,#REF!,MWhs!W$4,#REF!,MWhs!$B156)</f>
        <v>#REF!</v>
      </c>
      <c r="X156" s="56" t="e">
        <f>SUMIFS(#REF!,#REF!,MWhs!X$4,#REF!,MWhs!$B156)</f>
        <v>#REF!</v>
      </c>
      <c r="Y156" s="56" t="e">
        <f>SUMIFS(#REF!,#REF!,MWhs!Y$4,#REF!,MWhs!$B156)</f>
        <v>#REF!</v>
      </c>
      <c r="Z156" s="56" t="e">
        <f>SUMIFS(#REF!,#REF!,MWhs!Z$4,#REF!,MWhs!$B156)</f>
        <v>#REF!</v>
      </c>
      <c r="AA156" s="56" t="e">
        <f>SUMIFS(#REF!,#REF!,MWhs!AA$4,#REF!,MWhs!$B156)</f>
        <v>#REF!</v>
      </c>
      <c r="AB156" s="56" t="e">
        <f>SUMIFS(#REF!,#REF!,MWhs!AB$4,#REF!,MWhs!$B156)</f>
        <v>#REF!</v>
      </c>
      <c r="AC156" s="56" t="e">
        <f>SUMIFS(#REF!,#REF!,MWhs!AC$4,#REF!,MWhs!$B156)</f>
        <v>#REF!</v>
      </c>
      <c r="AD156" s="3" t="e">
        <f t="shared" si="4"/>
        <v>#REF!</v>
      </c>
    </row>
    <row r="157" spans="3:30" hidden="1" x14ac:dyDescent="0.35">
      <c r="C157" s="56" t="e">
        <f>SUMIFS(#REF!,#REF!,MWhs!C$4,#REF!,MWhs!$B157)</f>
        <v>#REF!</v>
      </c>
      <c r="D157" s="56" t="e">
        <f>SUMIFS(#REF!,#REF!,MWhs!D$4,#REF!,MWhs!$B157)</f>
        <v>#REF!</v>
      </c>
      <c r="E157" s="56" t="e">
        <f>SUMIFS(#REF!,#REF!,MWhs!E$4,#REF!,MWhs!$B157)</f>
        <v>#REF!</v>
      </c>
      <c r="F157" s="56" t="e">
        <f>SUMIFS(#REF!,#REF!,MWhs!F$4,#REF!,MWhs!$B157)</f>
        <v>#REF!</v>
      </c>
      <c r="G157" s="56" t="e">
        <f>SUMIFS(#REF!,#REF!,MWhs!G$4,#REF!,MWhs!$B157)</f>
        <v>#REF!</v>
      </c>
      <c r="H157" s="56" t="e">
        <f>SUMIFS(#REF!,#REF!,MWhs!H$4,#REF!,MWhs!$B157)</f>
        <v>#REF!</v>
      </c>
      <c r="I157" s="56" t="e">
        <f>SUMIFS(#REF!,#REF!,MWhs!I$4,#REF!,MWhs!$B157)</f>
        <v>#REF!</v>
      </c>
      <c r="J157" s="56" t="e">
        <f>SUMIFS(#REF!,#REF!,MWhs!J$4,#REF!,MWhs!$B157)</f>
        <v>#REF!</v>
      </c>
      <c r="K157" s="56" t="e">
        <f>SUMIFS(#REF!,#REF!,MWhs!K$4,#REF!,MWhs!$B157)</f>
        <v>#REF!</v>
      </c>
      <c r="L157" s="56" t="e">
        <f>SUMIFS(#REF!,#REF!,MWhs!L$4,#REF!,MWhs!$B157)</f>
        <v>#REF!</v>
      </c>
      <c r="M157" s="56" t="e">
        <f>SUMIFS(#REF!,#REF!,MWhs!M$4,#REF!,MWhs!$B157)</f>
        <v>#REF!</v>
      </c>
      <c r="N157" s="56" t="e">
        <f>SUMIFS(#REF!,#REF!,MWhs!N$4,#REF!,MWhs!$B157)</f>
        <v>#REF!</v>
      </c>
      <c r="O157" s="56" t="e">
        <f>SUMIFS(#REF!,#REF!,MWhs!O$4,#REF!,MWhs!$B157)</f>
        <v>#REF!</v>
      </c>
      <c r="P157" s="56" t="e">
        <f>SUMIFS(#REF!,#REF!,MWhs!P$4,#REF!,MWhs!$B157)</f>
        <v>#REF!</v>
      </c>
      <c r="Q157" s="56" t="e">
        <f>SUMIFS(#REF!,#REF!,MWhs!Q$4,#REF!,MWhs!$B157)</f>
        <v>#REF!</v>
      </c>
      <c r="R157" s="56" t="e">
        <f>SUMIFS(#REF!,#REF!,MWhs!R$4,#REF!,MWhs!$B157)</f>
        <v>#REF!</v>
      </c>
      <c r="S157" s="56" t="e">
        <f>SUMIFS(#REF!,#REF!,MWhs!S$4,#REF!,MWhs!$B157)</f>
        <v>#REF!</v>
      </c>
      <c r="T157" s="56" t="e">
        <f>SUMIFS(#REF!,#REF!,MWhs!T$4,#REF!,MWhs!$B157)</f>
        <v>#REF!</v>
      </c>
      <c r="U157" s="56" t="e">
        <f>SUMIFS(#REF!,#REF!,MWhs!U$4,#REF!,MWhs!$B157)</f>
        <v>#REF!</v>
      </c>
      <c r="V157" s="56" t="e">
        <f>SUMIFS(#REF!,#REF!,MWhs!V$4,#REF!,MWhs!$B157)</f>
        <v>#REF!</v>
      </c>
      <c r="W157" s="56" t="e">
        <f>SUMIFS(#REF!,#REF!,MWhs!W$4,#REF!,MWhs!$B157)</f>
        <v>#REF!</v>
      </c>
      <c r="X157" s="56" t="e">
        <f>SUMIFS(#REF!,#REF!,MWhs!X$4,#REF!,MWhs!$B157)</f>
        <v>#REF!</v>
      </c>
      <c r="Y157" s="56" t="e">
        <f>SUMIFS(#REF!,#REF!,MWhs!Y$4,#REF!,MWhs!$B157)</f>
        <v>#REF!</v>
      </c>
      <c r="Z157" s="56" t="e">
        <f>SUMIFS(#REF!,#REF!,MWhs!Z$4,#REF!,MWhs!$B157)</f>
        <v>#REF!</v>
      </c>
      <c r="AA157" s="56" t="e">
        <f>SUMIFS(#REF!,#REF!,MWhs!AA$4,#REF!,MWhs!$B157)</f>
        <v>#REF!</v>
      </c>
      <c r="AB157" s="56" t="e">
        <f>SUMIFS(#REF!,#REF!,MWhs!AB$4,#REF!,MWhs!$B157)</f>
        <v>#REF!</v>
      </c>
      <c r="AC157" s="56" t="e">
        <f>SUMIFS(#REF!,#REF!,MWhs!AC$4,#REF!,MWhs!$B157)</f>
        <v>#REF!</v>
      </c>
      <c r="AD157" s="3" t="e">
        <f t="shared" si="4"/>
        <v>#REF!</v>
      </c>
    </row>
    <row r="158" spans="3:30" hidden="1" x14ac:dyDescent="0.35">
      <c r="C158" s="56" t="e">
        <f>SUMIFS(#REF!,#REF!,MWhs!C$4,#REF!,MWhs!$B158)</f>
        <v>#REF!</v>
      </c>
      <c r="D158" s="56" t="e">
        <f>SUMIFS(#REF!,#REF!,MWhs!D$4,#REF!,MWhs!$B158)</f>
        <v>#REF!</v>
      </c>
      <c r="E158" s="56" t="e">
        <f>SUMIFS(#REF!,#REF!,MWhs!E$4,#REF!,MWhs!$B158)</f>
        <v>#REF!</v>
      </c>
      <c r="F158" s="56" t="e">
        <f>SUMIFS(#REF!,#REF!,MWhs!F$4,#REF!,MWhs!$B158)</f>
        <v>#REF!</v>
      </c>
      <c r="G158" s="56" t="e">
        <f>SUMIFS(#REF!,#REF!,MWhs!G$4,#REF!,MWhs!$B158)</f>
        <v>#REF!</v>
      </c>
      <c r="H158" s="56" t="e">
        <f>SUMIFS(#REF!,#REF!,MWhs!H$4,#REF!,MWhs!$B158)</f>
        <v>#REF!</v>
      </c>
      <c r="I158" s="56" t="e">
        <f>SUMIFS(#REF!,#REF!,MWhs!I$4,#REF!,MWhs!$B158)</f>
        <v>#REF!</v>
      </c>
      <c r="J158" s="56" t="e">
        <f>SUMIFS(#REF!,#REF!,MWhs!J$4,#REF!,MWhs!$B158)</f>
        <v>#REF!</v>
      </c>
      <c r="K158" s="56" t="e">
        <f>SUMIFS(#REF!,#REF!,MWhs!K$4,#REF!,MWhs!$B158)</f>
        <v>#REF!</v>
      </c>
      <c r="L158" s="56" t="e">
        <f>SUMIFS(#REF!,#REF!,MWhs!L$4,#REF!,MWhs!$B158)</f>
        <v>#REF!</v>
      </c>
      <c r="M158" s="56" t="e">
        <f>SUMIFS(#REF!,#REF!,MWhs!M$4,#REF!,MWhs!$B158)</f>
        <v>#REF!</v>
      </c>
      <c r="N158" s="56" t="e">
        <f>SUMIFS(#REF!,#REF!,MWhs!N$4,#REF!,MWhs!$B158)</f>
        <v>#REF!</v>
      </c>
      <c r="O158" s="56" t="e">
        <f>SUMIFS(#REF!,#REF!,MWhs!O$4,#REF!,MWhs!$B158)</f>
        <v>#REF!</v>
      </c>
      <c r="P158" s="56" t="e">
        <f>SUMIFS(#REF!,#REF!,MWhs!P$4,#REF!,MWhs!$B158)</f>
        <v>#REF!</v>
      </c>
      <c r="Q158" s="56" t="e">
        <f>SUMIFS(#REF!,#REF!,MWhs!Q$4,#REF!,MWhs!$B158)</f>
        <v>#REF!</v>
      </c>
      <c r="R158" s="56" t="e">
        <f>SUMIFS(#REF!,#REF!,MWhs!R$4,#REF!,MWhs!$B158)</f>
        <v>#REF!</v>
      </c>
      <c r="S158" s="56" t="e">
        <f>SUMIFS(#REF!,#REF!,MWhs!S$4,#REF!,MWhs!$B158)</f>
        <v>#REF!</v>
      </c>
      <c r="T158" s="56" t="e">
        <f>SUMIFS(#REF!,#REF!,MWhs!T$4,#REF!,MWhs!$B158)</f>
        <v>#REF!</v>
      </c>
      <c r="U158" s="56" t="e">
        <f>SUMIFS(#REF!,#REF!,MWhs!U$4,#REF!,MWhs!$B158)</f>
        <v>#REF!</v>
      </c>
      <c r="V158" s="56" t="e">
        <f>SUMIFS(#REF!,#REF!,MWhs!V$4,#REF!,MWhs!$B158)</f>
        <v>#REF!</v>
      </c>
      <c r="W158" s="56" t="e">
        <f>SUMIFS(#REF!,#REF!,MWhs!W$4,#REF!,MWhs!$B158)</f>
        <v>#REF!</v>
      </c>
      <c r="X158" s="56" t="e">
        <f>SUMIFS(#REF!,#REF!,MWhs!X$4,#REF!,MWhs!$B158)</f>
        <v>#REF!</v>
      </c>
      <c r="Y158" s="56" t="e">
        <f>SUMIFS(#REF!,#REF!,MWhs!Y$4,#REF!,MWhs!$B158)</f>
        <v>#REF!</v>
      </c>
      <c r="Z158" s="56" t="e">
        <f>SUMIFS(#REF!,#REF!,MWhs!Z$4,#REF!,MWhs!$B158)</f>
        <v>#REF!</v>
      </c>
      <c r="AA158" s="56" t="e">
        <f>SUMIFS(#REF!,#REF!,MWhs!AA$4,#REF!,MWhs!$B158)</f>
        <v>#REF!</v>
      </c>
      <c r="AB158" s="56" t="e">
        <f>SUMIFS(#REF!,#REF!,MWhs!AB$4,#REF!,MWhs!$B158)</f>
        <v>#REF!</v>
      </c>
      <c r="AC158" s="56" t="e">
        <f>SUMIFS(#REF!,#REF!,MWhs!AC$4,#REF!,MWhs!$B158)</f>
        <v>#REF!</v>
      </c>
      <c r="AD158" s="3" t="e">
        <f t="shared" si="4"/>
        <v>#REF!</v>
      </c>
    </row>
    <row r="159" spans="3:30" hidden="1" x14ac:dyDescent="0.35">
      <c r="C159" s="56" t="e">
        <f>SUMIFS(#REF!,#REF!,MWhs!C$4,#REF!,MWhs!$B159)</f>
        <v>#REF!</v>
      </c>
      <c r="D159" s="56" t="e">
        <f>SUMIFS(#REF!,#REF!,MWhs!D$4,#REF!,MWhs!$B159)</f>
        <v>#REF!</v>
      </c>
      <c r="E159" s="56" t="e">
        <f>SUMIFS(#REF!,#REF!,MWhs!E$4,#REF!,MWhs!$B159)</f>
        <v>#REF!</v>
      </c>
      <c r="F159" s="56" t="e">
        <f>SUMIFS(#REF!,#REF!,MWhs!F$4,#REF!,MWhs!$B159)</f>
        <v>#REF!</v>
      </c>
      <c r="G159" s="56" t="e">
        <f>SUMIFS(#REF!,#REF!,MWhs!G$4,#REF!,MWhs!$B159)</f>
        <v>#REF!</v>
      </c>
      <c r="H159" s="56" t="e">
        <f>SUMIFS(#REF!,#REF!,MWhs!H$4,#REF!,MWhs!$B159)</f>
        <v>#REF!</v>
      </c>
      <c r="I159" s="56" t="e">
        <f>SUMIFS(#REF!,#REF!,MWhs!I$4,#REF!,MWhs!$B159)</f>
        <v>#REF!</v>
      </c>
      <c r="J159" s="56" t="e">
        <f>SUMIFS(#REF!,#REF!,MWhs!J$4,#REF!,MWhs!$B159)</f>
        <v>#REF!</v>
      </c>
      <c r="K159" s="56" t="e">
        <f>SUMIFS(#REF!,#REF!,MWhs!K$4,#REF!,MWhs!$B159)</f>
        <v>#REF!</v>
      </c>
      <c r="L159" s="56" t="e">
        <f>SUMIFS(#REF!,#REF!,MWhs!L$4,#REF!,MWhs!$B159)</f>
        <v>#REF!</v>
      </c>
      <c r="M159" s="56" t="e">
        <f>SUMIFS(#REF!,#REF!,MWhs!M$4,#REF!,MWhs!$B159)</f>
        <v>#REF!</v>
      </c>
      <c r="N159" s="56" t="e">
        <f>SUMIFS(#REF!,#REF!,MWhs!N$4,#REF!,MWhs!$B159)</f>
        <v>#REF!</v>
      </c>
      <c r="O159" s="56" t="e">
        <f>SUMIFS(#REF!,#REF!,MWhs!O$4,#REF!,MWhs!$B159)</f>
        <v>#REF!</v>
      </c>
      <c r="P159" s="56" t="e">
        <f>SUMIFS(#REF!,#REF!,MWhs!P$4,#REF!,MWhs!$B159)</f>
        <v>#REF!</v>
      </c>
      <c r="Q159" s="56" t="e">
        <f>SUMIFS(#REF!,#REF!,MWhs!Q$4,#REF!,MWhs!$B159)</f>
        <v>#REF!</v>
      </c>
      <c r="R159" s="56" t="e">
        <f>SUMIFS(#REF!,#REF!,MWhs!R$4,#REF!,MWhs!$B159)</f>
        <v>#REF!</v>
      </c>
      <c r="S159" s="56" t="e">
        <f>SUMIFS(#REF!,#REF!,MWhs!S$4,#REF!,MWhs!$B159)</f>
        <v>#REF!</v>
      </c>
      <c r="T159" s="56" t="e">
        <f>SUMIFS(#REF!,#REF!,MWhs!T$4,#REF!,MWhs!$B159)</f>
        <v>#REF!</v>
      </c>
      <c r="U159" s="56" t="e">
        <f>SUMIFS(#REF!,#REF!,MWhs!U$4,#REF!,MWhs!$B159)</f>
        <v>#REF!</v>
      </c>
      <c r="V159" s="56" t="e">
        <f>SUMIFS(#REF!,#REF!,MWhs!V$4,#REF!,MWhs!$B159)</f>
        <v>#REF!</v>
      </c>
      <c r="W159" s="56" t="e">
        <f>SUMIFS(#REF!,#REF!,MWhs!W$4,#REF!,MWhs!$B159)</f>
        <v>#REF!</v>
      </c>
      <c r="X159" s="56" t="e">
        <f>SUMIFS(#REF!,#REF!,MWhs!X$4,#REF!,MWhs!$B159)</f>
        <v>#REF!</v>
      </c>
      <c r="Y159" s="56" t="e">
        <f>SUMIFS(#REF!,#REF!,MWhs!Y$4,#REF!,MWhs!$B159)</f>
        <v>#REF!</v>
      </c>
      <c r="Z159" s="56" t="e">
        <f>SUMIFS(#REF!,#REF!,MWhs!Z$4,#REF!,MWhs!$B159)</f>
        <v>#REF!</v>
      </c>
      <c r="AA159" s="56" t="e">
        <f>SUMIFS(#REF!,#REF!,MWhs!AA$4,#REF!,MWhs!$B159)</f>
        <v>#REF!</v>
      </c>
      <c r="AB159" s="56" t="e">
        <f>SUMIFS(#REF!,#REF!,MWhs!AB$4,#REF!,MWhs!$B159)</f>
        <v>#REF!</v>
      </c>
      <c r="AC159" s="56" t="e">
        <f>SUMIFS(#REF!,#REF!,MWhs!AC$4,#REF!,MWhs!$B159)</f>
        <v>#REF!</v>
      </c>
      <c r="AD159" s="3" t="e">
        <f t="shared" si="4"/>
        <v>#REF!</v>
      </c>
    </row>
    <row r="160" spans="3:30" hidden="1" x14ac:dyDescent="0.35">
      <c r="C160" s="56" t="e">
        <f>SUMIFS(#REF!,#REF!,MWhs!C$4,#REF!,MWhs!$B160)</f>
        <v>#REF!</v>
      </c>
      <c r="D160" s="56" t="e">
        <f>SUMIFS(#REF!,#REF!,MWhs!D$4,#REF!,MWhs!$B160)</f>
        <v>#REF!</v>
      </c>
      <c r="E160" s="56" t="e">
        <f>SUMIFS(#REF!,#REF!,MWhs!E$4,#REF!,MWhs!$B160)</f>
        <v>#REF!</v>
      </c>
      <c r="F160" s="56" t="e">
        <f>SUMIFS(#REF!,#REF!,MWhs!F$4,#REF!,MWhs!$B160)</f>
        <v>#REF!</v>
      </c>
      <c r="G160" s="56" t="e">
        <f>SUMIFS(#REF!,#REF!,MWhs!G$4,#REF!,MWhs!$B160)</f>
        <v>#REF!</v>
      </c>
      <c r="H160" s="56" t="e">
        <f>SUMIFS(#REF!,#REF!,MWhs!H$4,#REF!,MWhs!$B160)</f>
        <v>#REF!</v>
      </c>
      <c r="I160" s="56" t="e">
        <f>SUMIFS(#REF!,#REF!,MWhs!I$4,#REF!,MWhs!$B160)</f>
        <v>#REF!</v>
      </c>
      <c r="J160" s="56" t="e">
        <f>SUMIFS(#REF!,#REF!,MWhs!J$4,#REF!,MWhs!$B160)</f>
        <v>#REF!</v>
      </c>
      <c r="K160" s="56" t="e">
        <f>SUMIFS(#REF!,#REF!,MWhs!K$4,#REF!,MWhs!$B160)</f>
        <v>#REF!</v>
      </c>
      <c r="L160" s="56" t="e">
        <f>SUMIFS(#REF!,#REF!,MWhs!L$4,#REF!,MWhs!$B160)</f>
        <v>#REF!</v>
      </c>
      <c r="M160" s="56" t="e">
        <f>SUMIFS(#REF!,#REF!,MWhs!M$4,#REF!,MWhs!$B160)</f>
        <v>#REF!</v>
      </c>
      <c r="N160" s="56" t="e">
        <f>SUMIFS(#REF!,#REF!,MWhs!N$4,#REF!,MWhs!$B160)</f>
        <v>#REF!</v>
      </c>
      <c r="O160" s="56" t="e">
        <f>SUMIFS(#REF!,#REF!,MWhs!O$4,#REF!,MWhs!$B160)</f>
        <v>#REF!</v>
      </c>
      <c r="P160" s="56" t="e">
        <f>SUMIFS(#REF!,#REF!,MWhs!P$4,#REF!,MWhs!$B160)</f>
        <v>#REF!</v>
      </c>
      <c r="Q160" s="56" t="e">
        <f>SUMIFS(#REF!,#REF!,MWhs!Q$4,#REF!,MWhs!$B160)</f>
        <v>#REF!</v>
      </c>
      <c r="R160" s="56" t="e">
        <f>SUMIFS(#REF!,#REF!,MWhs!R$4,#REF!,MWhs!$B160)</f>
        <v>#REF!</v>
      </c>
      <c r="S160" s="56" t="e">
        <f>SUMIFS(#REF!,#REF!,MWhs!S$4,#REF!,MWhs!$B160)</f>
        <v>#REF!</v>
      </c>
      <c r="T160" s="56" t="e">
        <f>SUMIFS(#REF!,#REF!,MWhs!T$4,#REF!,MWhs!$B160)</f>
        <v>#REF!</v>
      </c>
      <c r="U160" s="56" t="e">
        <f>SUMIFS(#REF!,#REF!,MWhs!U$4,#REF!,MWhs!$B160)</f>
        <v>#REF!</v>
      </c>
      <c r="V160" s="56" t="e">
        <f>SUMIFS(#REF!,#REF!,MWhs!V$4,#REF!,MWhs!$B160)</f>
        <v>#REF!</v>
      </c>
      <c r="W160" s="56" t="e">
        <f>SUMIFS(#REF!,#REF!,MWhs!W$4,#REF!,MWhs!$B160)</f>
        <v>#REF!</v>
      </c>
      <c r="X160" s="56" t="e">
        <f>SUMIFS(#REF!,#REF!,MWhs!X$4,#REF!,MWhs!$B160)</f>
        <v>#REF!</v>
      </c>
      <c r="Y160" s="56" t="e">
        <f>SUMIFS(#REF!,#REF!,MWhs!Y$4,#REF!,MWhs!$B160)</f>
        <v>#REF!</v>
      </c>
      <c r="Z160" s="56" t="e">
        <f>SUMIFS(#REF!,#REF!,MWhs!Z$4,#REF!,MWhs!$B160)</f>
        <v>#REF!</v>
      </c>
      <c r="AA160" s="56" t="e">
        <f>SUMIFS(#REF!,#REF!,MWhs!AA$4,#REF!,MWhs!$B160)</f>
        <v>#REF!</v>
      </c>
      <c r="AB160" s="56" t="e">
        <f>SUMIFS(#REF!,#REF!,MWhs!AB$4,#REF!,MWhs!$B160)</f>
        <v>#REF!</v>
      </c>
      <c r="AC160" s="56" t="e">
        <f>SUMIFS(#REF!,#REF!,MWhs!AC$4,#REF!,MWhs!$B160)</f>
        <v>#REF!</v>
      </c>
      <c r="AD160" s="3" t="e">
        <f t="shared" si="4"/>
        <v>#REF!</v>
      </c>
    </row>
    <row r="161" spans="3:30" hidden="1" x14ac:dyDescent="0.35">
      <c r="C161" s="56" t="e">
        <f>SUMIFS(#REF!,#REF!,MWhs!C$4,#REF!,MWhs!$B161)</f>
        <v>#REF!</v>
      </c>
      <c r="D161" s="56" t="e">
        <f>SUMIFS(#REF!,#REF!,MWhs!D$4,#REF!,MWhs!$B161)</f>
        <v>#REF!</v>
      </c>
      <c r="E161" s="56" t="e">
        <f>SUMIFS(#REF!,#REF!,MWhs!E$4,#REF!,MWhs!$B161)</f>
        <v>#REF!</v>
      </c>
      <c r="F161" s="56" t="e">
        <f>SUMIFS(#REF!,#REF!,MWhs!F$4,#REF!,MWhs!$B161)</f>
        <v>#REF!</v>
      </c>
      <c r="G161" s="56" t="e">
        <f>SUMIFS(#REF!,#REF!,MWhs!G$4,#REF!,MWhs!$B161)</f>
        <v>#REF!</v>
      </c>
      <c r="H161" s="56" t="e">
        <f>SUMIFS(#REF!,#REF!,MWhs!H$4,#REF!,MWhs!$B161)</f>
        <v>#REF!</v>
      </c>
      <c r="I161" s="56" t="e">
        <f>SUMIFS(#REF!,#REF!,MWhs!I$4,#REF!,MWhs!$B161)</f>
        <v>#REF!</v>
      </c>
      <c r="J161" s="56" t="e">
        <f>SUMIFS(#REF!,#REF!,MWhs!J$4,#REF!,MWhs!$B161)</f>
        <v>#REF!</v>
      </c>
      <c r="K161" s="56" t="e">
        <f>SUMIFS(#REF!,#REF!,MWhs!K$4,#REF!,MWhs!$B161)</f>
        <v>#REF!</v>
      </c>
      <c r="L161" s="56" t="e">
        <f>SUMIFS(#REF!,#REF!,MWhs!L$4,#REF!,MWhs!$B161)</f>
        <v>#REF!</v>
      </c>
      <c r="M161" s="56" t="e">
        <f>SUMIFS(#REF!,#REF!,MWhs!M$4,#REF!,MWhs!$B161)</f>
        <v>#REF!</v>
      </c>
      <c r="N161" s="56" t="e">
        <f>SUMIFS(#REF!,#REF!,MWhs!N$4,#REF!,MWhs!$B161)</f>
        <v>#REF!</v>
      </c>
      <c r="O161" s="56" t="e">
        <f>SUMIFS(#REF!,#REF!,MWhs!O$4,#REF!,MWhs!$B161)</f>
        <v>#REF!</v>
      </c>
      <c r="P161" s="56" t="e">
        <f>SUMIFS(#REF!,#REF!,MWhs!P$4,#REF!,MWhs!$B161)</f>
        <v>#REF!</v>
      </c>
      <c r="Q161" s="56" t="e">
        <f>SUMIFS(#REF!,#REF!,MWhs!Q$4,#REF!,MWhs!$B161)</f>
        <v>#REF!</v>
      </c>
      <c r="R161" s="56" t="e">
        <f>SUMIFS(#REF!,#REF!,MWhs!R$4,#REF!,MWhs!$B161)</f>
        <v>#REF!</v>
      </c>
      <c r="S161" s="56" t="e">
        <f>SUMIFS(#REF!,#REF!,MWhs!S$4,#REF!,MWhs!$B161)</f>
        <v>#REF!</v>
      </c>
      <c r="T161" s="56" t="e">
        <f>SUMIFS(#REF!,#REF!,MWhs!T$4,#REF!,MWhs!$B161)</f>
        <v>#REF!</v>
      </c>
      <c r="U161" s="56" t="e">
        <f>SUMIFS(#REF!,#REF!,MWhs!U$4,#REF!,MWhs!$B161)</f>
        <v>#REF!</v>
      </c>
      <c r="V161" s="56" t="e">
        <f>SUMIFS(#REF!,#REF!,MWhs!V$4,#REF!,MWhs!$B161)</f>
        <v>#REF!</v>
      </c>
      <c r="W161" s="56" t="e">
        <f>SUMIFS(#REF!,#REF!,MWhs!W$4,#REF!,MWhs!$B161)</f>
        <v>#REF!</v>
      </c>
      <c r="X161" s="56" t="e">
        <f>SUMIFS(#REF!,#REF!,MWhs!X$4,#REF!,MWhs!$B161)</f>
        <v>#REF!</v>
      </c>
      <c r="Y161" s="56" t="e">
        <f>SUMIFS(#REF!,#REF!,MWhs!Y$4,#REF!,MWhs!$B161)</f>
        <v>#REF!</v>
      </c>
      <c r="Z161" s="56" t="e">
        <f>SUMIFS(#REF!,#REF!,MWhs!Z$4,#REF!,MWhs!$B161)</f>
        <v>#REF!</v>
      </c>
      <c r="AA161" s="56" t="e">
        <f>SUMIFS(#REF!,#REF!,MWhs!AA$4,#REF!,MWhs!$B161)</f>
        <v>#REF!</v>
      </c>
      <c r="AB161" s="56" t="e">
        <f>SUMIFS(#REF!,#REF!,MWhs!AB$4,#REF!,MWhs!$B161)</f>
        <v>#REF!</v>
      </c>
      <c r="AC161" s="56" t="e">
        <f>SUMIFS(#REF!,#REF!,MWhs!AC$4,#REF!,MWhs!$B161)</f>
        <v>#REF!</v>
      </c>
      <c r="AD161" s="3" t="e">
        <f t="shared" si="4"/>
        <v>#REF!</v>
      </c>
    </row>
    <row r="162" spans="3:30" hidden="1" x14ac:dyDescent="0.35">
      <c r="C162" s="56" t="e">
        <f>SUMIFS(#REF!,#REF!,MWhs!C$4,#REF!,MWhs!$B162)</f>
        <v>#REF!</v>
      </c>
      <c r="D162" s="56" t="e">
        <f>SUMIFS(#REF!,#REF!,MWhs!D$4,#REF!,MWhs!$B162)</f>
        <v>#REF!</v>
      </c>
      <c r="E162" s="56" t="e">
        <f>SUMIFS(#REF!,#REF!,MWhs!E$4,#REF!,MWhs!$B162)</f>
        <v>#REF!</v>
      </c>
      <c r="F162" s="56" t="e">
        <f>SUMIFS(#REF!,#REF!,MWhs!F$4,#REF!,MWhs!$B162)</f>
        <v>#REF!</v>
      </c>
      <c r="G162" s="56" t="e">
        <f>SUMIFS(#REF!,#REF!,MWhs!G$4,#REF!,MWhs!$B162)</f>
        <v>#REF!</v>
      </c>
      <c r="H162" s="56" t="e">
        <f>SUMIFS(#REF!,#REF!,MWhs!H$4,#REF!,MWhs!$B162)</f>
        <v>#REF!</v>
      </c>
      <c r="I162" s="56" t="e">
        <f>SUMIFS(#REF!,#REF!,MWhs!I$4,#REF!,MWhs!$B162)</f>
        <v>#REF!</v>
      </c>
      <c r="J162" s="56" t="e">
        <f>SUMIFS(#REF!,#REF!,MWhs!J$4,#REF!,MWhs!$B162)</f>
        <v>#REF!</v>
      </c>
      <c r="K162" s="56" t="e">
        <f>SUMIFS(#REF!,#REF!,MWhs!K$4,#REF!,MWhs!$B162)</f>
        <v>#REF!</v>
      </c>
      <c r="L162" s="56" t="e">
        <f>SUMIFS(#REF!,#REF!,MWhs!L$4,#REF!,MWhs!$B162)</f>
        <v>#REF!</v>
      </c>
      <c r="M162" s="56" t="e">
        <f>SUMIFS(#REF!,#REF!,MWhs!M$4,#REF!,MWhs!$B162)</f>
        <v>#REF!</v>
      </c>
      <c r="N162" s="56" t="e">
        <f>SUMIFS(#REF!,#REF!,MWhs!N$4,#REF!,MWhs!$B162)</f>
        <v>#REF!</v>
      </c>
      <c r="O162" s="56" t="e">
        <f>SUMIFS(#REF!,#REF!,MWhs!O$4,#REF!,MWhs!$B162)</f>
        <v>#REF!</v>
      </c>
      <c r="P162" s="56" t="e">
        <f>SUMIFS(#REF!,#REF!,MWhs!P$4,#REF!,MWhs!$B162)</f>
        <v>#REF!</v>
      </c>
      <c r="Q162" s="56" t="e">
        <f>SUMIFS(#REF!,#REF!,MWhs!Q$4,#REF!,MWhs!$B162)</f>
        <v>#REF!</v>
      </c>
      <c r="R162" s="56" t="e">
        <f>SUMIFS(#REF!,#REF!,MWhs!R$4,#REF!,MWhs!$B162)</f>
        <v>#REF!</v>
      </c>
      <c r="S162" s="56" t="e">
        <f>SUMIFS(#REF!,#REF!,MWhs!S$4,#REF!,MWhs!$B162)</f>
        <v>#REF!</v>
      </c>
      <c r="T162" s="56" t="e">
        <f>SUMIFS(#REF!,#REF!,MWhs!T$4,#REF!,MWhs!$B162)</f>
        <v>#REF!</v>
      </c>
      <c r="U162" s="56" t="e">
        <f>SUMIFS(#REF!,#REF!,MWhs!U$4,#REF!,MWhs!$B162)</f>
        <v>#REF!</v>
      </c>
      <c r="V162" s="56" t="e">
        <f>SUMIFS(#REF!,#REF!,MWhs!V$4,#REF!,MWhs!$B162)</f>
        <v>#REF!</v>
      </c>
      <c r="W162" s="56" t="e">
        <f>SUMIFS(#REF!,#REF!,MWhs!W$4,#REF!,MWhs!$B162)</f>
        <v>#REF!</v>
      </c>
      <c r="X162" s="56" t="e">
        <f>SUMIFS(#REF!,#REF!,MWhs!X$4,#REF!,MWhs!$B162)</f>
        <v>#REF!</v>
      </c>
      <c r="Y162" s="56" t="e">
        <f>SUMIFS(#REF!,#REF!,MWhs!Y$4,#REF!,MWhs!$B162)</f>
        <v>#REF!</v>
      </c>
      <c r="Z162" s="56" t="e">
        <f>SUMIFS(#REF!,#REF!,MWhs!Z$4,#REF!,MWhs!$B162)</f>
        <v>#REF!</v>
      </c>
      <c r="AA162" s="56" t="e">
        <f>SUMIFS(#REF!,#REF!,MWhs!AA$4,#REF!,MWhs!$B162)</f>
        <v>#REF!</v>
      </c>
      <c r="AB162" s="56" t="e">
        <f>SUMIFS(#REF!,#REF!,MWhs!AB$4,#REF!,MWhs!$B162)</f>
        <v>#REF!</v>
      </c>
      <c r="AC162" s="56" t="e">
        <f>SUMIFS(#REF!,#REF!,MWhs!AC$4,#REF!,MWhs!$B162)</f>
        <v>#REF!</v>
      </c>
      <c r="AD162" s="3" t="e">
        <f t="shared" si="4"/>
        <v>#REF!</v>
      </c>
    </row>
    <row r="163" spans="3:30" hidden="1" x14ac:dyDescent="0.35">
      <c r="C163" s="56" t="e">
        <f>SUMIFS(#REF!,#REF!,MWhs!C$4,#REF!,MWhs!$B163)</f>
        <v>#REF!</v>
      </c>
      <c r="D163" s="56" t="e">
        <f>SUMIFS(#REF!,#REF!,MWhs!D$4,#REF!,MWhs!$B163)</f>
        <v>#REF!</v>
      </c>
      <c r="E163" s="56" t="e">
        <f>SUMIFS(#REF!,#REF!,MWhs!E$4,#REF!,MWhs!$B163)</f>
        <v>#REF!</v>
      </c>
      <c r="F163" s="56" t="e">
        <f>SUMIFS(#REF!,#REF!,MWhs!F$4,#REF!,MWhs!$B163)</f>
        <v>#REF!</v>
      </c>
      <c r="G163" s="56" t="e">
        <f>SUMIFS(#REF!,#REF!,MWhs!G$4,#REF!,MWhs!$B163)</f>
        <v>#REF!</v>
      </c>
      <c r="H163" s="56" t="e">
        <f>SUMIFS(#REF!,#REF!,MWhs!H$4,#REF!,MWhs!$B163)</f>
        <v>#REF!</v>
      </c>
      <c r="I163" s="56" t="e">
        <f>SUMIFS(#REF!,#REF!,MWhs!I$4,#REF!,MWhs!$B163)</f>
        <v>#REF!</v>
      </c>
      <c r="J163" s="56" t="e">
        <f>SUMIFS(#REF!,#REF!,MWhs!J$4,#REF!,MWhs!$B163)</f>
        <v>#REF!</v>
      </c>
      <c r="K163" s="56" t="e">
        <f>SUMIFS(#REF!,#REF!,MWhs!K$4,#REF!,MWhs!$B163)</f>
        <v>#REF!</v>
      </c>
      <c r="L163" s="56" t="e">
        <f>SUMIFS(#REF!,#REF!,MWhs!L$4,#REF!,MWhs!$B163)</f>
        <v>#REF!</v>
      </c>
      <c r="M163" s="56" t="e">
        <f>SUMIFS(#REF!,#REF!,MWhs!M$4,#REF!,MWhs!$B163)</f>
        <v>#REF!</v>
      </c>
      <c r="N163" s="56" t="e">
        <f>SUMIFS(#REF!,#REF!,MWhs!N$4,#REF!,MWhs!$B163)</f>
        <v>#REF!</v>
      </c>
      <c r="O163" s="56" t="e">
        <f>SUMIFS(#REF!,#REF!,MWhs!O$4,#REF!,MWhs!$B163)</f>
        <v>#REF!</v>
      </c>
      <c r="P163" s="56" t="e">
        <f>SUMIFS(#REF!,#REF!,MWhs!P$4,#REF!,MWhs!$B163)</f>
        <v>#REF!</v>
      </c>
      <c r="Q163" s="56" t="e">
        <f>SUMIFS(#REF!,#REF!,MWhs!Q$4,#REF!,MWhs!$B163)</f>
        <v>#REF!</v>
      </c>
      <c r="R163" s="56" t="e">
        <f>SUMIFS(#REF!,#REF!,MWhs!R$4,#REF!,MWhs!$B163)</f>
        <v>#REF!</v>
      </c>
      <c r="S163" s="56" t="e">
        <f>SUMIFS(#REF!,#REF!,MWhs!S$4,#REF!,MWhs!$B163)</f>
        <v>#REF!</v>
      </c>
      <c r="T163" s="56" t="e">
        <f>SUMIFS(#REF!,#REF!,MWhs!T$4,#REF!,MWhs!$B163)</f>
        <v>#REF!</v>
      </c>
      <c r="U163" s="56" t="e">
        <f>SUMIFS(#REF!,#REF!,MWhs!U$4,#REF!,MWhs!$B163)</f>
        <v>#REF!</v>
      </c>
      <c r="V163" s="56" t="e">
        <f>SUMIFS(#REF!,#REF!,MWhs!V$4,#REF!,MWhs!$B163)</f>
        <v>#REF!</v>
      </c>
      <c r="W163" s="56" t="e">
        <f>SUMIFS(#REF!,#REF!,MWhs!W$4,#REF!,MWhs!$B163)</f>
        <v>#REF!</v>
      </c>
      <c r="X163" s="56" t="e">
        <f>SUMIFS(#REF!,#REF!,MWhs!X$4,#REF!,MWhs!$B163)</f>
        <v>#REF!</v>
      </c>
      <c r="Y163" s="56" t="e">
        <f>SUMIFS(#REF!,#REF!,MWhs!Y$4,#REF!,MWhs!$B163)</f>
        <v>#REF!</v>
      </c>
      <c r="Z163" s="56" t="e">
        <f>SUMIFS(#REF!,#REF!,MWhs!Z$4,#REF!,MWhs!$B163)</f>
        <v>#REF!</v>
      </c>
      <c r="AA163" s="56" t="e">
        <f>SUMIFS(#REF!,#REF!,MWhs!AA$4,#REF!,MWhs!$B163)</f>
        <v>#REF!</v>
      </c>
      <c r="AB163" s="56" t="e">
        <f>SUMIFS(#REF!,#REF!,MWhs!AB$4,#REF!,MWhs!$B163)</f>
        <v>#REF!</v>
      </c>
      <c r="AC163" s="56" t="e">
        <f>SUMIFS(#REF!,#REF!,MWhs!AC$4,#REF!,MWhs!$B163)</f>
        <v>#REF!</v>
      </c>
      <c r="AD163" s="3" t="e">
        <f t="shared" si="4"/>
        <v>#REF!</v>
      </c>
    </row>
    <row r="164" spans="3:30" x14ac:dyDescent="0.35">
      <c r="C164" s="56" t="e">
        <f>SUMIFS(#REF!,#REF!,MWhs!C$4,#REF!,MWhs!$B164)</f>
        <v>#REF!</v>
      </c>
      <c r="D164" s="56" t="e">
        <f>SUMIFS(#REF!,#REF!,MWhs!D$4,#REF!,MWhs!$B164)</f>
        <v>#REF!</v>
      </c>
      <c r="E164" s="56" t="e">
        <f>SUMIFS(#REF!,#REF!,MWhs!E$4,#REF!,MWhs!$B164)</f>
        <v>#REF!</v>
      </c>
      <c r="F164" s="56" t="e">
        <f>SUMIFS(#REF!,#REF!,MWhs!F$4,#REF!,MWhs!$B164)</f>
        <v>#REF!</v>
      </c>
      <c r="G164" s="56" t="e">
        <f>SUMIFS(#REF!,#REF!,MWhs!G$4,#REF!,MWhs!$B164)</f>
        <v>#REF!</v>
      </c>
      <c r="H164" s="56" t="e">
        <f>SUMIFS(#REF!,#REF!,MWhs!H$4,#REF!,MWhs!$B164)</f>
        <v>#REF!</v>
      </c>
      <c r="I164" s="56" t="e">
        <f>SUMIFS(#REF!,#REF!,MWhs!I$4,#REF!,MWhs!$B164)</f>
        <v>#REF!</v>
      </c>
      <c r="J164" s="56" t="e">
        <f>SUMIFS(#REF!,#REF!,MWhs!J$4,#REF!,MWhs!$B164)</f>
        <v>#REF!</v>
      </c>
      <c r="K164" s="56" t="e">
        <f>SUMIFS(#REF!,#REF!,MWhs!K$4,#REF!,MWhs!$B164)</f>
        <v>#REF!</v>
      </c>
      <c r="L164" s="56" t="e">
        <f>SUMIFS(#REF!,#REF!,MWhs!L$4,#REF!,MWhs!$B164)</f>
        <v>#REF!</v>
      </c>
      <c r="M164" s="56" t="e">
        <f>SUMIFS(#REF!,#REF!,MWhs!M$4,#REF!,MWhs!$B164)</f>
        <v>#REF!</v>
      </c>
      <c r="N164" s="56" t="e">
        <f>SUMIFS(#REF!,#REF!,MWhs!N$4,#REF!,MWhs!$B164)</f>
        <v>#REF!</v>
      </c>
      <c r="O164" s="56" t="e">
        <f>SUMIFS(#REF!,#REF!,MWhs!O$4,#REF!,MWhs!$B164)</f>
        <v>#REF!</v>
      </c>
      <c r="P164" s="56" t="e">
        <f>SUMIFS(#REF!,#REF!,MWhs!P$4,#REF!,MWhs!$B164)</f>
        <v>#REF!</v>
      </c>
      <c r="Q164" s="56" t="e">
        <f>SUMIFS(#REF!,#REF!,MWhs!Q$4,#REF!,MWhs!$B164)</f>
        <v>#REF!</v>
      </c>
      <c r="R164" s="56" t="e">
        <f>SUMIFS(#REF!,#REF!,MWhs!R$4,#REF!,MWhs!$B164)</f>
        <v>#REF!</v>
      </c>
      <c r="S164" s="56" t="e">
        <f>SUMIFS(#REF!,#REF!,MWhs!S$4,#REF!,MWhs!$B164)</f>
        <v>#REF!</v>
      </c>
      <c r="T164" s="56" t="e">
        <f>SUMIFS(#REF!,#REF!,MWhs!T$4,#REF!,MWhs!$B164)</f>
        <v>#REF!</v>
      </c>
      <c r="U164" s="56" t="e">
        <f>SUMIFS(#REF!,#REF!,MWhs!U$4,#REF!,MWhs!$B164)</f>
        <v>#REF!</v>
      </c>
      <c r="V164" s="56" t="e">
        <f>SUMIFS(#REF!,#REF!,MWhs!V$4,#REF!,MWhs!$B164)</f>
        <v>#REF!</v>
      </c>
      <c r="W164" s="56" t="e">
        <f>SUMIFS(#REF!,#REF!,MWhs!W$4,#REF!,MWhs!$B164)</f>
        <v>#REF!</v>
      </c>
      <c r="X164" s="56" t="e">
        <f>SUMIFS(#REF!,#REF!,MWhs!X$4,#REF!,MWhs!$B164)</f>
        <v>#REF!</v>
      </c>
      <c r="Y164" s="56" t="e">
        <f>SUMIFS(#REF!,#REF!,MWhs!Y$4,#REF!,MWhs!$B164)</f>
        <v>#REF!</v>
      </c>
      <c r="Z164" s="56" t="e">
        <f>SUMIFS(#REF!,#REF!,MWhs!Z$4,#REF!,MWhs!$B164)</f>
        <v>#REF!</v>
      </c>
      <c r="AA164" s="56" t="e">
        <f>SUMIFS(#REF!,#REF!,MWhs!AA$4,#REF!,MWhs!$B164)</f>
        <v>#REF!</v>
      </c>
      <c r="AB164" s="56" t="e">
        <f>SUMIFS(#REF!,#REF!,MWhs!AB$4,#REF!,MWhs!$B164)</f>
        <v>#REF!</v>
      </c>
      <c r="AC164" s="56" t="e">
        <f>SUMIFS(#REF!,#REF!,MWhs!AC$4,#REF!,MWhs!$B164)</f>
        <v>#REF!</v>
      </c>
      <c r="AD164" s="3" t="e">
        <f t="shared" si="4"/>
        <v>#REF!</v>
      </c>
    </row>
    <row r="165" spans="3:30" x14ac:dyDescent="0.35">
      <c r="C165" s="56" t="e">
        <f>SUMIFS(#REF!,#REF!,MWhs!C$4,#REF!,MWhs!$B165)</f>
        <v>#REF!</v>
      </c>
      <c r="D165" s="56" t="e">
        <f>SUMIFS(#REF!,#REF!,MWhs!D$4,#REF!,MWhs!$B165)</f>
        <v>#REF!</v>
      </c>
      <c r="E165" s="56" t="e">
        <f>SUMIFS(#REF!,#REF!,MWhs!E$4,#REF!,MWhs!$B165)</f>
        <v>#REF!</v>
      </c>
      <c r="F165" s="56" t="e">
        <f>SUMIFS(#REF!,#REF!,MWhs!F$4,#REF!,MWhs!$B165)</f>
        <v>#REF!</v>
      </c>
      <c r="G165" s="56" t="e">
        <f>SUMIFS(#REF!,#REF!,MWhs!G$4,#REF!,MWhs!$B165)</f>
        <v>#REF!</v>
      </c>
      <c r="H165" s="56" t="e">
        <f>SUMIFS(#REF!,#REF!,MWhs!H$4,#REF!,MWhs!$B165)</f>
        <v>#REF!</v>
      </c>
      <c r="I165" s="56" t="e">
        <f>SUMIFS(#REF!,#REF!,MWhs!I$4,#REF!,MWhs!$B165)</f>
        <v>#REF!</v>
      </c>
      <c r="J165" s="56" t="e">
        <f>SUMIFS(#REF!,#REF!,MWhs!J$4,#REF!,MWhs!$B165)</f>
        <v>#REF!</v>
      </c>
      <c r="K165" s="56" t="e">
        <f>SUMIFS(#REF!,#REF!,MWhs!K$4,#REF!,MWhs!$B165)</f>
        <v>#REF!</v>
      </c>
      <c r="L165" s="56" t="e">
        <f>SUMIFS(#REF!,#REF!,MWhs!L$4,#REF!,MWhs!$B165)</f>
        <v>#REF!</v>
      </c>
      <c r="M165" s="56" t="e">
        <f>SUMIFS(#REF!,#REF!,MWhs!M$4,#REF!,MWhs!$B165)</f>
        <v>#REF!</v>
      </c>
      <c r="N165" s="56" t="e">
        <f>SUMIFS(#REF!,#REF!,MWhs!N$4,#REF!,MWhs!$B165)</f>
        <v>#REF!</v>
      </c>
      <c r="O165" s="56" t="e">
        <f>SUMIFS(#REF!,#REF!,MWhs!O$4,#REF!,MWhs!$B165)</f>
        <v>#REF!</v>
      </c>
      <c r="P165" s="56" t="e">
        <f>SUMIFS(#REF!,#REF!,MWhs!P$4,#REF!,MWhs!$B165)</f>
        <v>#REF!</v>
      </c>
      <c r="Q165" s="56" t="e">
        <f>SUMIFS(#REF!,#REF!,MWhs!Q$4,#REF!,MWhs!$B165)</f>
        <v>#REF!</v>
      </c>
      <c r="R165" s="56" t="e">
        <f>SUMIFS(#REF!,#REF!,MWhs!R$4,#REF!,MWhs!$B165)</f>
        <v>#REF!</v>
      </c>
      <c r="S165" s="56" t="e">
        <f>SUMIFS(#REF!,#REF!,MWhs!S$4,#REF!,MWhs!$B165)</f>
        <v>#REF!</v>
      </c>
      <c r="T165" s="56" t="e">
        <f>SUMIFS(#REF!,#REF!,MWhs!T$4,#REF!,MWhs!$B165)</f>
        <v>#REF!</v>
      </c>
      <c r="U165" s="56" t="e">
        <f>SUMIFS(#REF!,#REF!,MWhs!U$4,#REF!,MWhs!$B165)</f>
        <v>#REF!</v>
      </c>
      <c r="V165" s="56" t="e">
        <f>SUMIFS(#REF!,#REF!,MWhs!V$4,#REF!,MWhs!$B165)</f>
        <v>#REF!</v>
      </c>
      <c r="W165" s="56" t="e">
        <f>SUMIFS(#REF!,#REF!,MWhs!W$4,#REF!,MWhs!$B165)</f>
        <v>#REF!</v>
      </c>
      <c r="X165" s="56" t="e">
        <f>SUMIFS(#REF!,#REF!,MWhs!X$4,#REF!,MWhs!$B165)</f>
        <v>#REF!</v>
      </c>
      <c r="Y165" s="56" t="e">
        <f>SUMIFS(#REF!,#REF!,MWhs!Y$4,#REF!,MWhs!$B165)</f>
        <v>#REF!</v>
      </c>
      <c r="Z165" s="56" t="e">
        <f>SUMIFS(#REF!,#REF!,MWhs!Z$4,#REF!,MWhs!$B165)</f>
        <v>#REF!</v>
      </c>
      <c r="AA165" s="56" t="e">
        <f>SUMIFS(#REF!,#REF!,MWhs!AA$4,#REF!,MWhs!$B165)</f>
        <v>#REF!</v>
      </c>
      <c r="AB165" s="56" t="e">
        <f>SUMIFS(#REF!,#REF!,MWhs!AB$4,#REF!,MWhs!$B165)</f>
        <v>#REF!</v>
      </c>
      <c r="AC165" s="56" t="e">
        <f>SUMIFS(#REF!,#REF!,MWhs!AC$4,#REF!,MWhs!$B165)</f>
        <v>#REF!</v>
      </c>
      <c r="AD165" s="3" t="e">
        <f t="shared" si="4"/>
        <v>#REF!</v>
      </c>
    </row>
    <row r="166" spans="3:30" x14ac:dyDescent="0.35">
      <c r="C166" s="56" t="e">
        <f>SUMIFS(#REF!,#REF!,MWhs!C$4,#REF!,MWhs!$B166)</f>
        <v>#REF!</v>
      </c>
      <c r="D166" s="56" t="e">
        <f>SUMIFS(#REF!,#REF!,MWhs!D$4,#REF!,MWhs!$B166)</f>
        <v>#REF!</v>
      </c>
      <c r="E166" s="56" t="e">
        <f>SUMIFS(#REF!,#REF!,MWhs!E$4,#REF!,MWhs!$B166)</f>
        <v>#REF!</v>
      </c>
      <c r="F166" s="56" t="e">
        <f>SUMIFS(#REF!,#REF!,MWhs!F$4,#REF!,MWhs!$B166)</f>
        <v>#REF!</v>
      </c>
      <c r="G166" s="56" t="e">
        <f>SUMIFS(#REF!,#REF!,MWhs!G$4,#REF!,MWhs!$B166)</f>
        <v>#REF!</v>
      </c>
      <c r="H166" s="56" t="e">
        <f>SUMIFS(#REF!,#REF!,MWhs!H$4,#REF!,MWhs!$B166)</f>
        <v>#REF!</v>
      </c>
      <c r="I166" s="56" t="e">
        <f>SUMIFS(#REF!,#REF!,MWhs!I$4,#REF!,MWhs!$B166)</f>
        <v>#REF!</v>
      </c>
      <c r="J166" s="56" t="e">
        <f>SUMIFS(#REF!,#REF!,MWhs!J$4,#REF!,MWhs!$B166)</f>
        <v>#REF!</v>
      </c>
      <c r="K166" s="56" t="e">
        <f>SUMIFS(#REF!,#REF!,MWhs!K$4,#REF!,MWhs!$B166)</f>
        <v>#REF!</v>
      </c>
      <c r="L166" s="56" t="e">
        <f>SUMIFS(#REF!,#REF!,MWhs!L$4,#REF!,MWhs!$B166)</f>
        <v>#REF!</v>
      </c>
      <c r="M166" s="56" t="e">
        <f>SUMIFS(#REF!,#REF!,MWhs!M$4,#REF!,MWhs!$B166)</f>
        <v>#REF!</v>
      </c>
      <c r="N166" s="56" t="e">
        <f>SUMIFS(#REF!,#REF!,MWhs!N$4,#REF!,MWhs!$B166)</f>
        <v>#REF!</v>
      </c>
      <c r="O166" s="56" t="e">
        <f>SUMIFS(#REF!,#REF!,MWhs!O$4,#REF!,MWhs!$B166)</f>
        <v>#REF!</v>
      </c>
      <c r="P166" s="56" t="e">
        <f>SUMIFS(#REF!,#REF!,MWhs!P$4,#REF!,MWhs!$B166)</f>
        <v>#REF!</v>
      </c>
      <c r="Q166" s="56" t="e">
        <f>SUMIFS(#REF!,#REF!,MWhs!Q$4,#REF!,MWhs!$B166)</f>
        <v>#REF!</v>
      </c>
      <c r="R166" s="56" t="e">
        <f>SUMIFS(#REF!,#REF!,MWhs!R$4,#REF!,MWhs!$B166)</f>
        <v>#REF!</v>
      </c>
      <c r="S166" s="56" t="e">
        <f>SUMIFS(#REF!,#REF!,MWhs!S$4,#REF!,MWhs!$B166)</f>
        <v>#REF!</v>
      </c>
      <c r="T166" s="56" t="e">
        <f>SUMIFS(#REF!,#REF!,MWhs!T$4,#REF!,MWhs!$B166)</f>
        <v>#REF!</v>
      </c>
      <c r="U166" s="56" t="e">
        <f>SUMIFS(#REF!,#REF!,MWhs!U$4,#REF!,MWhs!$B166)</f>
        <v>#REF!</v>
      </c>
      <c r="V166" s="56" t="e">
        <f>SUMIFS(#REF!,#REF!,MWhs!V$4,#REF!,MWhs!$B166)</f>
        <v>#REF!</v>
      </c>
      <c r="W166" s="56" t="e">
        <f>SUMIFS(#REF!,#REF!,MWhs!W$4,#REF!,MWhs!$B166)</f>
        <v>#REF!</v>
      </c>
      <c r="X166" s="56" t="e">
        <f>SUMIFS(#REF!,#REF!,MWhs!X$4,#REF!,MWhs!$B166)</f>
        <v>#REF!</v>
      </c>
      <c r="Y166" s="56" t="e">
        <f>SUMIFS(#REF!,#REF!,MWhs!Y$4,#REF!,MWhs!$B166)</f>
        <v>#REF!</v>
      </c>
      <c r="Z166" s="56" t="e">
        <f>SUMIFS(#REF!,#REF!,MWhs!Z$4,#REF!,MWhs!$B166)</f>
        <v>#REF!</v>
      </c>
      <c r="AA166" s="56" t="e">
        <f>SUMIFS(#REF!,#REF!,MWhs!AA$4,#REF!,MWhs!$B166)</f>
        <v>#REF!</v>
      </c>
      <c r="AB166" s="56" t="e">
        <f>SUMIFS(#REF!,#REF!,MWhs!AB$4,#REF!,MWhs!$B166)</f>
        <v>#REF!</v>
      </c>
      <c r="AC166" s="56" t="e">
        <f>SUMIFS(#REF!,#REF!,MWhs!AC$4,#REF!,MWhs!$B166)</f>
        <v>#REF!</v>
      </c>
      <c r="AD166" s="3" t="e">
        <f t="shared" si="4"/>
        <v>#REF!</v>
      </c>
    </row>
    <row r="167" spans="3:30" x14ac:dyDescent="0.35">
      <c r="C167" s="56" t="e">
        <f>SUMIFS(#REF!,#REF!,MWhs!C$4,#REF!,MWhs!$B167)</f>
        <v>#REF!</v>
      </c>
      <c r="D167" s="56" t="e">
        <f>SUMIFS(#REF!,#REF!,MWhs!D$4,#REF!,MWhs!$B167)</f>
        <v>#REF!</v>
      </c>
      <c r="E167" s="56" t="e">
        <f>SUMIFS(#REF!,#REF!,MWhs!E$4,#REF!,MWhs!$B167)</f>
        <v>#REF!</v>
      </c>
      <c r="F167" s="56" t="e">
        <f>SUMIFS(#REF!,#REF!,MWhs!F$4,#REF!,MWhs!$B167)</f>
        <v>#REF!</v>
      </c>
      <c r="G167" s="56" t="e">
        <f>SUMIFS(#REF!,#REF!,MWhs!G$4,#REF!,MWhs!$B167)</f>
        <v>#REF!</v>
      </c>
      <c r="H167" s="56" t="e">
        <f>SUMIFS(#REF!,#REF!,MWhs!H$4,#REF!,MWhs!$B167)</f>
        <v>#REF!</v>
      </c>
      <c r="I167" s="56" t="e">
        <f>SUMIFS(#REF!,#REF!,MWhs!I$4,#REF!,MWhs!$B167)</f>
        <v>#REF!</v>
      </c>
      <c r="J167" s="56" t="e">
        <f>SUMIFS(#REF!,#REF!,MWhs!J$4,#REF!,MWhs!$B167)</f>
        <v>#REF!</v>
      </c>
      <c r="K167" s="56" t="e">
        <f>SUMIFS(#REF!,#REF!,MWhs!K$4,#REF!,MWhs!$B167)</f>
        <v>#REF!</v>
      </c>
      <c r="L167" s="56" t="e">
        <f>SUMIFS(#REF!,#REF!,MWhs!L$4,#REF!,MWhs!$B167)</f>
        <v>#REF!</v>
      </c>
      <c r="M167" s="56" t="e">
        <f>SUMIFS(#REF!,#REF!,MWhs!M$4,#REF!,MWhs!$B167)</f>
        <v>#REF!</v>
      </c>
      <c r="N167" s="56" t="e">
        <f>SUMIFS(#REF!,#REF!,MWhs!N$4,#REF!,MWhs!$B167)</f>
        <v>#REF!</v>
      </c>
      <c r="O167" s="56" t="e">
        <f>SUMIFS(#REF!,#REF!,MWhs!O$4,#REF!,MWhs!$B167)</f>
        <v>#REF!</v>
      </c>
      <c r="P167" s="56" t="e">
        <f>SUMIFS(#REF!,#REF!,MWhs!P$4,#REF!,MWhs!$B167)</f>
        <v>#REF!</v>
      </c>
      <c r="Q167" s="56" t="e">
        <f>SUMIFS(#REF!,#REF!,MWhs!Q$4,#REF!,MWhs!$B167)</f>
        <v>#REF!</v>
      </c>
      <c r="R167" s="56" t="e">
        <f>SUMIFS(#REF!,#REF!,MWhs!R$4,#REF!,MWhs!$B167)</f>
        <v>#REF!</v>
      </c>
      <c r="S167" s="56" t="e">
        <f>SUMIFS(#REF!,#REF!,MWhs!S$4,#REF!,MWhs!$B167)</f>
        <v>#REF!</v>
      </c>
      <c r="T167" s="56" t="e">
        <f>SUMIFS(#REF!,#REF!,MWhs!T$4,#REF!,MWhs!$B167)</f>
        <v>#REF!</v>
      </c>
      <c r="U167" s="56" t="e">
        <f>SUMIFS(#REF!,#REF!,MWhs!U$4,#REF!,MWhs!$B167)</f>
        <v>#REF!</v>
      </c>
      <c r="V167" s="56" t="e">
        <f>SUMIFS(#REF!,#REF!,MWhs!V$4,#REF!,MWhs!$B167)</f>
        <v>#REF!</v>
      </c>
      <c r="W167" s="56" t="e">
        <f>SUMIFS(#REF!,#REF!,MWhs!W$4,#REF!,MWhs!$B167)</f>
        <v>#REF!</v>
      </c>
      <c r="X167" s="56" t="e">
        <f>SUMIFS(#REF!,#REF!,MWhs!X$4,#REF!,MWhs!$B167)</f>
        <v>#REF!</v>
      </c>
      <c r="Y167" s="56" t="e">
        <f>SUMIFS(#REF!,#REF!,MWhs!Y$4,#REF!,MWhs!$B167)</f>
        <v>#REF!</v>
      </c>
      <c r="Z167" s="56" t="e">
        <f>SUMIFS(#REF!,#REF!,MWhs!Z$4,#REF!,MWhs!$B167)</f>
        <v>#REF!</v>
      </c>
      <c r="AA167" s="56" t="e">
        <f>SUMIFS(#REF!,#REF!,MWhs!AA$4,#REF!,MWhs!$B167)</f>
        <v>#REF!</v>
      </c>
      <c r="AB167" s="56" t="e">
        <f>SUMIFS(#REF!,#REF!,MWhs!AB$4,#REF!,MWhs!$B167)</f>
        <v>#REF!</v>
      </c>
      <c r="AC167" s="56" t="e">
        <f>SUMIFS(#REF!,#REF!,MWhs!AC$4,#REF!,MWhs!$B167)</f>
        <v>#REF!</v>
      </c>
      <c r="AD167" s="3" t="e">
        <f t="shared" si="4"/>
        <v>#REF!</v>
      </c>
    </row>
    <row r="168" spans="3:30" x14ac:dyDescent="0.35">
      <c r="C168" s="56" t="e">
        <f>SUMIFS(#REF!,#REF!,MWhs!C$4,#REF!,MWhs!$B168)</f>
        <v>#REF!</v>
      </c>
      <c r="D168" s="56" t="e">
        <f>SUMIFS(#REF!,#REF!,MWhs!D$4,#REF!,MWhs!$B168)</f>
        <v>#REF!</v>
      </c>
      <c r="E168" s="56" t="e">
        <f>SUMIFS(#REF!,#REF!,MWhs!E$4,#REF!,MWhs!$B168)</f>
        <v>#REF!</v>
      </c>
      <c r="F168" s="56" t="e">
        <f>SUMIFS(#REF!,#REF!,MWhs!F$4,#REF!,MWhs!$B168)</f>
        <v>#REF!</v>
      </c>
      <c r="G168" s="56" t="e">
        <f>SUMIFS(#REF!,#REF!,MWhs!G$4,#REF!,MWhs!$B168)</f>
        <v>#REF!</v>
      </c>
      <c r="H168" s="56" t="e">
        <f>SUMIFS(#REF!,#REF!,MWhs!H$4,#REF!,MWhs!$B168)</f>
        <v>#REF!</v>
      </c>
      <c r="I168" s="56" t="e">
        <f>SUMIFS(#REF!,#REF!,MWhs!I$4,#REF!,MWhs!$B168)</f>
        <v>#REF!</v>
      </c>
      <c r="J168" s="56" t="e">
        <f>SUMIFS(#REF!,#REF!,MWhs!J$4,#REF!,MWhs!$B168)</f>
        <v>#REF!</v>
      </c>
      <c r="K168" s="56" t="e">
        <f>SUMIFS(#REF!,#REF!,MWhs!K$4,#REF!,MWhs!$B168)</f>
        <v>#REF!</v>
      </c>
      <c r="L168" s="56" t="e">
        <f>SUMIFS(#REF!,#REF!,MWhs!L$4,#REF!,MWhs!$B168)</f>
        <v>#REF!</v>
      </c>
      <c r="M168" s="56" t="e">
        <f>SUMIFS(#REF!,#REF!,MWhs!M$4,#REF!,MWhs!$B168)</f>
        <v>#REF!</v>
      </c>
      <c r="N168" s="56" t="e">
        <f>SUMIFS(#REF!,#REF!,MWhs!N$4,#REF!,MWhs!$B168)</f>
        <v>#REF!</v>
      </c>
      <c r="O168" s="56" t="e">
        <f>SUMIFS(#REF!,#REF!,MWhs!O$4,#REF!,MWhs!$B168)</f>
        <v>#REF!</v>
      </c>
      <c r="P168" s="56" t="e">
        <f>SUMIFS(#REF!,#REF!,MWhs!P$4,#REF!,MWhs!$B168)</f>
        <v>#REF!</v>
      </c>
      <c r="Q168" s="56" t="e">
        <f>SUMIFS(#REF!,#REF!,MWhs!Q$4,#REF!,MWhs!$B168)</f>
        <v>#REF!</v>
      </c>
      <c r="R168" s="56" t="e">
        <f>SUMIFS(#REF!,#REF!,MWhs!R$4,#REF!,MWhs!$B168)</f>
        <v>#REF!</v>
      </c>
      <c r="S168" s="56" t="e">
        <f>SUMIFS(#REF!,#REF!,MWhs!S$4,#REF!,MWhs!$B168)</f>
        <v>#REF!</v>
      </c>
      <c r="T168" s="56" t="e">
        <f>SUMIFS(#REF!,#REF!,MWhs!T$4,#REF!,MWhs!$B168)</f>
        <v>#REF!</v>
      </c>
      <c r="U168" s="56" t="e">
        <f>SUMIFS(#REF!,#REF!,MWhs!U$4,#REF!,MWhs!$B168)</f>
        <v>#REF!</v>
      </c>
      <c r="V168" s="56" t="e">
        <f>SUMIFS(#REF!,#REF!,MWhs!V$4,#REF!,MWhs!$B168)</f>
        <v>#REF!</v>
      </c>
      <c r="W168" s="56" t="e">
        <f>SUMIFS(#REF!,#REF!,MWhs!W$4,#REF!,MWhs!$B168)</f>
        <v>#REF!</v>
      </c>
      <c r="X168" s="56" t="e">
        <f>SUMIFS(#REF!,#REF!,MWhs!X$4,#REF!,MWhs!$B168)</f>
        <v>#REF!</v>
      </c>
      <c r="Y168" s="56" t="e">
        <f>SUMIFS(#REF!,#REF!,MWhs!Y$4,#REF!,MWhs!$B168)</f>
        <v>#REF!</v>
      </c>
      <c r="Z168" s="56" t="e">
        <f>SUMIFS(#REF!,#REF!,MWhs!Z$4,#REF!,MWhs!$B168)</f>
        <v>#REF!</v>
      </c>
      <c r="AA168" s="56" t="e">
        <f>SUMIFS(#REF!,#REF!,MWhs!AA$4,#REF!,MWhs!$B168)</f>
        <v>#REF!</v>
      </c>
      <c r="AB168" s="56" t="e">
        <f>SUMIFS(#REF!,#REF!,MWhs!AB$4,#REF!,MWhs!$B168)</f>
        <v>#REF!</v>
      </c>
      <c r="AC168" s="56" t="e">
        <f>SUMIFS(#REF!,#REF!,MWhs!AC$4,#REF!,MWhs!$B168)</f>
        <v>#REF!</v>
      </c>
      <c r="AD168" s="3" t="e">
        <f t="shared" si="4"/>
        <v>#REF!</v>
      </c>
    </row>
    <row r="169" spans="3:30" x14ac:dyDescent="0.35">
      <c r="C169" s="56" t="e">
        <f>SUMIFS(#REF!,#REF!,MWhs!C$4,#REF!,MWhs!$B169)</f>
        <v>#REF!</v>
      </c>
      <c r="D169" s="56" t="e">
        <f>SUMIFS(#REF!,#REF!,MWhs!D$4,#REF!,MWhs!$B169)</f>
        <v>#REF!</v>
      </c>
      <c r="E169" s="56" t="e">
        <f>SUMIFS(#REF!,#REF!,MWhs!E$4,#REF!,MWhs!$B169)</f>
        <v>#REF!</v>
      </c>
      <c r="F169" s="56" t="e">
        <f>SUMIFS(#REF!,#REF!,MWhs!F$4,#REF!,MWhs!$B169)</f>
        <v>#REF!</v>
      </c>
      <c r="G169" s="56" t="e">
        <f>SUMIFS(#REF!,#REF!,MWhs!G$4,#REF!,MWhs!$B169)</f>
        <v>#REF!</v>
      </c>
      <c r="H169" s="56" t="e">
        <f>SUMIFS(#REF!,#REF!,MWhs!H$4,#REF!,MWhs!$B169)</f>
        <v>#REF!</v>
      </c>
      <c r="I169" s="56" t="e">
        <f>SUMIFS(#REF!,#REF!,MWhs!I$4,#REF!,MWhs!$B169)</f>
        <v>#REF!</v>
      </c>
      <c r="J169" s="56" t="e">
        <f>SUMIFS(#REF!,#REF!,MWhs!J$4,#REF!,MWhs!$B169)</f>
        <v>#REF!</v>
      </c>
      <c r="K169" s="56" t="e">
        <f>SUMIFS(#REF!,#REF!,MWhs!K$4,#REF!,MWhs!$B169)</f>
        <v>#REF!</v>
      </c>
      <c r="L169" s="56" t="e">
        <f>SUMIFS(#REF!,#REF!,MWhs!L$4,#REF!,MWhs!$B169)</f>
        <v>#REF!</v>
      </c>
      <c r="M169" s="56" t="e">
        <f>SUMIFS(#REF!,#REF!,MWhs!M$4,#REF!,MWhs!$B169)</f>
        <v>#REF!</v>
      </c>
      <c r="N169" s="56" t="e">
        <f>SUMIFS(#REF!,#REF!,MWhs!N$4,#REF!,MWhs!$B169)</f>
        <v>#REF!</v>
      </c>
      <c r="O169" s="56" t="e">
        <f>SUMIFS(#REF!,#REF!,MWhs!O$4,#REF!,MWhs!$B169)</f>
        <v>#REF!</v>
      </c>
      <c r="P169" s="56" t="e">
        <f>SUMIFS(#REF!,#REF!,MWhs!P$4,#REF!,MWhs!$B169)</f>
        <v>#REF!</v>
      </c>
      <c r="Q169" s="56" t="e">
        <f>SUMIFS(#REF!,#REF!,MWhs!Q$4,#REF!,MWhs!$B169)</f>
        <v>#REF!</v>
      </c>
      <c r="R169" s="56" t="e">
        <f>SUMIFS(#REF!,#REF!,MWhs!R$4,#REF!,MWhs!$B169)</f>
        <v>#REF!</v>
      </c>
      <c r="S169" s="56" t="e">
        <f>SUMIFS(#REF!,#REF!,MWhs!S$4,#REF!,MWhs!$B169)</f>
        <v>#REF!</v>
      </c>
      <c r="T169" s="56" t="e">
        <f>SUMIFS(#REF!,#REF!,MWhs!T$4,#REF!,MWhs!$B169)</f>
        <v>#REF!</v>
      </c>
      <c r="U169" s="56" t="e">
        <f>SUMIFS(#REF!,#REF!,MWhs!U$4,#REF!,MWhs!$B169)</f>
        <v>#REF!</v>
      </c>
      <c r="V169" s="56" t="e">
        <f>SUMIFS(#REF!,#REF!,MWhs!V$4,#REF!,MWhs!$B169)</f>
        <v>#REF!</v>
      </c>
      <c r="W169" s="56" t="e">
        <f>SUMIFS(#REF!,#REF!,MWhs!W$4,#REF!,MWhs!$B169)</f>
        <v>#REF!</v>
      </c>
      <c r="X169" s="56" t="e">
        <f>SUMIFS(#REF!,#REF!,MWhs!X$4,#REF!,MWhs!$B169)</f>
        <v>#REF!</v>
      </c>
      <c r="Y169" s="56" t="e">
        <f>SUMIFS(#REF!,#REF!,MWhs!Y$4,#REF!,MWhs!$B169)</f>
        <v>#REF!</v>
      </c>
      <c r="Z169" s="56" t="e">
        <f>SUMIFS(#REF!,#REF!,MWhs!Z$4,#REF!,MWhs!$B169)</f>
        <v>#REF!</v>
      </c>
      <c r="AA169" s="56" t="e">
        <f>SUMIFS(#REF!,#REF!,MWhs!AA$4,#REF!,MWhs!$B169)</f>
        <v>#REF!</v>
      </c>
      <c r="AB169" s="56" t="e">
        <f>SUMIFS(#REF!,#REF!,MWhs!AB$4,#REF!,MWhs!$B169)</f>
        <v>#REF!</v>
      </c>
      <c r="AC169" s="56" t="e">
        <f>SUMIFS(#REF!,#REF!,MWhs!AC$4,#REF!,MWhs!$B169)</f>
        <v>#REF!</v>
      </c>
      <c r="AD169" s="3" t="e">
        <f t="shared" si="4"/>
        <v>#REF!</v>
      </c>
    </row>
    <row r="170" spans="3:30" x14ac:dyDescent="0.35">
      <c r="C170" s="56" t="e">
        <f>SUMIFS(#REF!,#REF!,MWhs!C$4,#REF!,MWhs!$B170)</f>
        <v>#REF!</v>
      </c>
      <c r="D170" s="56" t="e">
        <f>SUMIFS(#REF!,#REF!,MWhs!D$4,#REF!,MWhs!$B170)</f>
        <v>#REF!</v>
      </c>
      <c r="E170" s="56" t="e">
        <f>SUMIFS(#REF!,#REF!,MWhs!E$4,#REF!,MWhs!$B170)</f>
        <v>#REF!</v>
      </c>
      <c r="F170" s="56" t="e">
        <f>SUMIFS(#REF!,#REF!,MWhs!F$4,#REF!,MWhs!$B170)</f>
        <v>#REF!</v>
      </c>
      <c r="G170" s="56" t="e">
        <f>SUMIFS(#REF!,#REF!,MWhs!G$4,#REF!,MWhs!$B170)</f>
        <v>#REF!</v>
      </c>
      <c r="H170" s="56" t="e">
        <f>SUMIFS(#REF!,#REF!,MWhs!H$4,#REF!,MWhs!$B170)</f>
        <v>#REF!</v>
      </c>
      <c r="I170" s="56" t="e">
        <f>SUMIFS(#REF!,#REF!,MWhs!I$4,#REF!,MWhs!$B170)</f>
        <v>#REF!</v>
      </c>
      <c r="J170" s="56" t="e">
        <f>SUMIFS(#REF!,#REF!,MWhs!J$4,#REF!,MWhs!$B170)</f>
        <v>#REF!</v>
      </c>
      <c r="K170" s="56" t="e">
        <f>SUMIFS(#REF!,#REF!,MWhs!K$4,#REF!,MWhs!$B170)</f>
        <v>#REF!</v>
      </c>
      <c r="L170" s="56" t="e">
        <f>SUMIFS(#REF!,#REF!,MWhs!L$4,#REF!,MWhs!$B170)</f>
        <v>#REF!</v>
      </c>
      <c r="M170" s="56" t="e">
        <f>SUMIFS(#REF!,#REF!,MWhs!M$4,#REF!,MWhs!$B170)</f>
        <v>#REF!</v>
      </c>
      <c r="N170" s="56" t="e">
        <f>SUMIFS(#REF!,#REF!,MWhs!N$4,#REF!,MWhs!$B170)</f>
        <v>#REF!</v>
      </c>
      <c r="O170" s="56" t="e">
        <f>SUMIFS(#REF!,#REF!,MWhs!O$4,#REF!,MWhs!$B170)</f>
        <v>#REF!</v>
      </c>
      <c r="P170" s="56" t="e">
        <f>SUMIFS(#REF!,#REF!,MWhs!P$4,#REF!,MWhs!$B170)</f>
        <v>#REF!</v>
      </c>
      <c r="Q170" s="56" t="e">
        <f>SUMIFS(#REF!,#REF!,MWhs!Q$4,#REF!,MWhs!$B170)</f>
        <v>#REF!</v>
      </c>
      <c r="R170" s="56" t="e">
        <f>SUMIFS(#REF!,#REF!,MWhs!R$4,#REF!,MWhs!$B170)</f>
        <v>#REF!</v>
      </c>
      <c r="S170" s="56" t="e">
        <f>SUMIFS(#REF!,#REF!,MWhs!S$4,#REF!,MWhs!$B170)</f>
        <v>#REF!</v>
      </c>
      <c r="T170" s="56" t="e">
        <f>SUMIFS(#REF!,#REF!,MWhs!T$4,#REF!,MWhs!$B170)</f>
        <v>#REF!</v>
      </c>
      <c r="U170" s="56" t="e">
        <f>SUMIFS(#REF!,#REF!,MWhs!U$4,#REF!,MWhs!$B170)</f>
        <v>#REF!</v>
      </c>
      <c r="V170" s="56" t="e">
        <f>SUMIFS(#REF!,#REF!,MWhs!V$4,#REF!,MWhs!$B170)</f>
        <v>#REF!</v>
      </c>
      <c r="W170" s="56" t="e">
        <f>SUMIFS(#REF!,#REF!,MWhs!W$4,#REF!,MWhs!$B170)</f>
        <v>#REF!</v>
      </c>
      <c r="X170" s="56" t="e">
        <f>SUMIFS(#REF!,#REF!,MWhs!X$4,#REF!,MWhs!$B170)</f>
        <v>#REF!</v>
      </c>
      <c r="Y170" s="56" t="e">
        <f>SUMIFS(#REF!,#REF!,MWhs!Y$4,#REF!,MWhs!$B170)</f>
        <v>#REF!</v>
      </c>
      <c r="Z170" s="56" t="e">
        <f>SUMIFS(#REF!,#REF!,MWhs!Z$4,#REF!,MWhs!$B170)</f>
        <v>#REF!</v>
      </c>
      <c r="AA170" s="56" t="e">
        <f>SUMIFS(#REF!,#REF!,MWhs!AA$4,#REF!,MWhs!$B170)</f>
        <v>#REF!</v>
      </c>
      <c r="AB170" s="56" t="e">
        <f>SUMIFS(#REF!,#REF!,MWhs!AB$4,#REF!,MWhs!$B170)</f>
        <v>#REF!</v>
      </c>
      <c r="AC170" s="56" t="e">
        <f>SUMIFS(#REF!,#REF!,MWhs!AC$4,#REF!,MWhs!$B170)</f>
        <v>#REF!</v>
      </c>
      <c r="AD170" s="3" t="e">
        <f t="shared" si="4"/>
        <v>#REF!</v>
      </c>
    </row>
    <row r="171" spans="3:30" x14ac:dyDescent="0.35">
      <c r="C171" s="56" t="e">
        <f>SUMIFS(#REF!,#REF!,MWhs!C$4,#REF!,MWhs!$B171)</f>
        <v>#REF!</v>
      </c>
      <c r="D171" s="56" t="e">
        <f>SUMIFS(#REF!,#REF!,MWhs!D$4,#REF!,MWhs!$B171)</f>
        <v>#REF!</v>
      </c>
      <c r="E171" s="56" t="e">
        <f>SUMIFS(#REF!,#REF!,MWhs!E$4,#REF!,MWhs!$B171)</f>
        <v>#REF!</v>
      </c>
      <c r="F171" s="56" t="e">
        <f>SUMIFS(#REF!,#REF!,MWhs!F$4,#REF!,MWhs!$B171)</f>
        <v>#REF!</v>
      </c>
      <c r="G171" s="56" t="e">
        <f>SUMIFS(#REF!,#REF!,MWhs!G$4,#REF!,MWhs!$B171)</f>
        <v>#REF!</v>
      </c>
      <c r="H171" s="56" t="e">
        <f>SUMIFS(#REF!,#REF!,MWhs!H$4,#REF!,MWhs!$B171)</f>
        <v>#REF!</v>
      </c>
      <c r="I171" s="56" t="e">
        <f>SUMIFS(#REF!,#REF!,MWhs!I$4,#REF!,MWhs!$B171)</f>
        <v>#REF!</v>
      </c>
      <c r="J171" s="56" t="e">
        <f>SUMIFS(#REF!,#REF!,MWhs!J$4,#REF!,MWhs!$B171)</f>
        <v>#REF!</v>
      </c>
      <c r="K171" s="56" t="e">
        <f>SUMIFS(#REF!,#REF!,MWhs!K$4,#REF!,MWhs!$B171)</f>
        <v>#REF!</v>
      </c>
      <c r="L171" s="56" t="e">
        <f>SUMIFS(#REF!,#REF!,MWhs!L$4,#REF!,MWhs!$B171)</f>
        <v>#REF!</v>
      </c>
      <c r="M171" s="56" t="e">
        <f>SUMIFS(#REF!,#REF!,MWhs!M$4,#REF!,MWhs!$B171)</f>
        <v>#REF!</v>
      </c>
      <c r="N171" s="56" t="e">
        <f>SUMIFS(#REF!,#REF!,MWhs!N$4,#REF!,MWhs!$B171)</f>
        <v>#REF!</v>
      </c>
      <c r="O171" s="56" t="e">
        <f>SUMIFS(#REF!,#REF!,MWhs!O$4,#REF!,MWhs!$B171)</f>
        <v>#REF!</v>
      </c>
      <c r="P171" s="56" t="e">
        <f>SUMIFS(#REF!,#REF!,MWhs!P$4,#REF!,MWhs!$B171)</f>
        <v>#REF!</v>
      </c>
      <c r="Q171" s="56" t="e">
        <f>SUMIFS(#REF!,#REF!,MWhs!Q$4,#REF!,MWhs!$B171)</f>
        <v>#REF!</v>
      </c>
      <c r="R171" s="56" t="e">
        <f>SUMIFS(#REF!,#REF!,MWhs!R$4,#REF!,MWhs!$B171)</f>
        <v>#REF!</v>
      </c>
      <c r="S171" s="56" t="e">
        <f>SUMIFS(#REF!,#REF!,MWhs!S$4,#REF!,MWhs!$B171)</f>
        <v>#REF!</v>
      </c>
      <c r="T171" s="56" t="e">
        <f>SUMIFS(#REF!,#REF!,MWhs!T$4,#REF!,MWhs!$B171)</f>
        <v>#REF!</v>
      </c>
      <c r="U171" s="56" t="e">
        <f>SUMIFS(#REF!,#REF!,MWhs!U$4,#REF!,MWhs!$B171)</f>
        <v>#REF!</v>
      </c>
      <c r="V171" s="56" t="e">
        <f>SUMIFS(#REF!,#REF!,MWhs!V$4,#REF!,MWhs!$B171)</f>
        <v>#REF!</v>
      </c>
      <c r="W171" s="56" t="e">
        <f>SUMIFS(#REF!,#REF!,MWhs!W$4,#REF!,MWhs!$B171)</f>
        <v>#REF!</v>
      </c>
      <c r="X171" s="56" t="e">
        <f>SUMIFS(#REF!,#REF!,MWhs!X$4,#REF!,MWhs!$B171)</f>
        <v>#REF!</v>
      </c>
      <c r="Y171" s="56" t="e">
        <f>SUMIFS(#REF!,#REF!,MWhs!Y$4,#REF!,MWhs!$B171)</f>
        <v>#REF!</v>
      </c>
      <c r="Z171" s="56" t="e">
        <f>SUMIFS(#REF!,#REF!,MWhs!Z$4,#REF!,MWhs!$B171)</f>
        <v>#REF!</v>
      </c>
      <c r="AA171" s="56" t="e">
        <f>SUMIFS(#REF!,#REF!,MWhs!AA$4,#REF!,MWhs!$B171)</f>
        <v>#REF!</v>
      </c>
      <c r="AB171" s="56" t="e">
        <f>SUMIFS(#REF!,#REF!,MWhs!AB$4,#REF!,MWhs!$B171)</f>
        <v>#REF!</v>
      </c>
      <c r="AC171" s="56" t="e">
        <f>SUMIFS(#REF!,#REF!,MWhs!AC$4,#REF!,MWhs!$B171)</f>
        <v>#REF!</v>
      </c>
      <c r="AD171" s="3" t="e">
        <f t="shared" si="4"/>
        <v>#REF!</v>
      </c>
    </row>
    <row r="172" spans="3:30" x14ac:dyDescent="0.35">
      <c r="C172" s="56" t="e">
        <f>SUMIFS(#REF!,#REF!,MWhs!C$4,#REF!,MWhs!$B172)</f>
        <v>#REF!</v>
      </c>
      <c r="D172" s="56" t="e">
        <f>SUMIFS(#REF!,#REF!,MWhs!D$4,#REF!,MWhs!$B172)</f>
        <v>#REF!</v>
      </c>
      <c r="E172" s="56" t="e">
        <f>SUMIFS(#REF!,#REF!,MWhs!E$4,#REF!,MWhs!$B172)</f>
        <v>#REF!</v>
      </c>
      <c r="F172" s="56" t="e">
        <f>SUMIFS(#REF!,#REF!,MWhs!F$4,#REF!,MWhs!$B172)</f>
        <v>#REF!</v>
      </c>
      <c r="G172" s="56" t="e">
        <f>SUMIFS(#REF!,#REF!,MWhs!G$4,#REF!,MWhs!$B172)</f>
        <v>#REF!</v>
      </c>
      <c r="H172" s="56" t="e">
        <f>SUMIFS(#REF!,#REF!,MWhs!H$4,#REF!,MWhs!$B172)</f>
        <v>#REF!</v>
      </c>
      <c r="I172" s="56" t="e">
        <f>SUMIFS(#REF!,#REF!,MWhs!I$4,#REF!,MWhs!$B172)</f>
        <v>#REF!</v>
      </c>
      <c r="J172" s="56" t="e">
        <f>SUMIFS(#REF!,#REF!,MWhs!J$4,#REF!,MWhs!$B172)</f>
        <v>#REF!</v>
      </c>
      <c r="K172" s="56" t="e">
        <f>SUMIFS(#REF!,#REF!,MWhs!K$4,#REF!,MWhs!$B172)</f>
        <v>#REF!</v>
      </c>
      <c r="L172" s="56" t="e">
        <f>SUMIFS(#REF!,#REF!,MWhs!L$4,#REF!,MWhs!$B172)</f>
        <v>#REF!</v>
      </c>
      <c r="M172" s="56" t="e">
        <f>SUMIFS(#REF!,#REF!,MWhs!M$4,#REF!,MWhs!$B172)</f>
        <v>#REF!</v>
      </c>
      <c r="N172" s="56" t="e">
        <f>SUMIFS(#REF!,#REF!,MWhs!N$4,#REF!,MWhs!$B172)</f>
        <v>#REF!</v>
      </c>
      <c r="O172" s="56" t="e">
        <f>SUMIFS(#REF!,#REF!,MWhs!O$4,#REF!,MWhs!$B172)</f>
        <v>#REF!</v>
      </c>
      <c r="P172" s="56" t="e">
        <f>SUMIFS(#REF!,#REF!,MWhs!P$4,#REF!,MWhs!$B172)</f>
        <v>#REF!</v>
      </c>
      <c r="Q172" s="56" t="e">
        <f>SUMIFS(#REF!,#REF!,MWhs!Q$4,#REF!,MWhs!$B172)</f>
        <v>#REF!</v>
      </c>
      <c r="R172" s="56" t="e">
        <f>SUMIFS(#REF!,#REF!,MWhs!R$4,#REF!,MWhs!$B172)</f>
        <v>#REF!</v>
      </c>
      <c r="S172" s="56" t="e">
        <f>SUMIFS(#REF!,#REF!,MWhs!S$4,#REF!,MWhs!$B172)</f>
        <v>#REF!</v>
      </c>
      <c r="T172" s="56" t="e">
        <f>SUMIFS(#REF!,#REF!,MWhs!T$4,#REF!,MWhs!$B172)</f>
        <v>#REF!</v>
      </c>
      <c r="U172" s="56" t="e">
        <f>SUMIFS(#REF!,#REF!,MWhs!U$4,#REF!,MWhs!$B172)</f>
        <v>#REF!</v>
      </c>
      <c r="V172" s="56" t="e">
        <f>SUMIFS(#REF!,#REF!,MWhs!V$4,#REF!,MWhs!$B172)</f>
        <v>#REF!</v>
      </c>
      <c r="W172" s="56" t="e">
        <f>SUMIFS(#REF!,#REF!,MWhs!W$4,#REF!,MWhs!$B172)</f>
        <v>#REF!</v>
      </c>
      <c r="X172" s="56" t="e">
        <f>SUMIFS(#REF!,#REF!,MWhs!X$4,#REF!,MWhs!$B172)</f>
        <v>#REF!</v>
      </c>
      <c r="Y172" s="56" t="e">
        <f>SUMIFS(#REF!,#REF!,MWhs!Y$4,#REF!,MWhs!$B172)</f>
        <v>#REF!</v>
      </c>
      <c r="Z172" s="56" t="e">
        <f>SUMIFS(#REF!,#REF!,MWhs!Z$4,#REF!,MWhs!$B172)</f>
        <v>#REF!</v>
      </c>
      <c r="AA172" s="56" t="e">
        <f>SUMIFS(#REF!,#REF!,MWhs!AA$4,#REF!,MWhs!$B172)</f>
        <v>#REF!</v>
      </c>
      <c r="AB172" s="56" t="e">
        <f>SUMIFS(#REF!,#REF!,MWhs!AB$4,#REF!,MWhs!$B172)</f>
        <v>#REF!</v>
      </c>
      <c r="AC172" s="56" t="e">
        <f>SUMIFS(#REF!,#REF!,MWhs!AC$4,#REF!,MWhs!$B172)</f>
        <v>#REF!</v>
      </c>
      <c r="AD172" s="3" t="e">
        <f t="shared" si="4"/>
        <v>#REF!</v>
      </c>
    </row>
    <row r="173" spans="3:30" x14ac:dyDescent="0.35">
      <c r="C173" s="56" t="e">
        <f>SUMIFS(#REF!,#REF!,MWhs!C$4,#REF!,MWhs!$B173)</f>
        <v>#REF!</v>
      </c>
      <c r="D173" s="56" t="e">
        <f>SUMIFS(#REF!,#REF!,MWhs!D$4,#REF!,MWhs!$B173)</f>
        <v>#REF!</v>
      </c>
      <c r="E173" s="56" t="e">
        <f>SUMIFS(#REF!,#REF!,MWhs!E$4,#REF!,MWhs!$B173)</f>
        <v>#REF!</v>
      </c>
      <c r="F173" s="56" t="e">
        <f>SUMIFS(#REF!,#REF!,MWhs!F$4,#REF!,MWhs!$B173)</f>
        <v>#REF!</v>
      </c>
      <c r="G173" s="56" t="e">
        <f>SUMIFS(#REF!,#REF!,MWhs!G$4,#REF!,MWhs!$B173)</f>
        <v>#REF!</v>
      </c>
      <c r="H173" s="56" t="e">
        <f>SUMIFS(#REF!,#REF!,MWhs!H$4,#REF!,MWhs!$B173)</f>
        <v>#REF!</v>
      </c>
      <c r="I173" s="56" t="e">
        <f>SUMIFS(#REF!,#REF!,MWhs!I$4,#REF!,MWhs!$B173)</f>
        <v>#REF!</v>
      </c>
      <c r="J173" s="56" t="e">
        <f>SUMIFS(#REF!,#REF!,MWhs!J$4,#REF!,MWhs!$B173)</f>
        <v>#REF!</v>
      </c>
      <c r="K173" s="56" t="e">
        <f>SUMIFS(#REF!,#REF!,MWhs!K$4,#REF!,MWhs!$B173)</f>
        <v>#REF!</v>
      </c>
      <c r="L173" s="56" t="e">
        <f>SUMIFS(#REF!,#REF!,MWhs!L$4,#REF!,MWhs!$B173)</f>
        <v>#REF!</v>
      </c>
      <c r="M173" s="56" t="e">
        <f>SUMIFS(#REF!,#REF!,MWhs!M$4,#REF!,MWhs!$B173)</f>
        <v>#REF!</v>
      </c>
      <c r="N173" s="56" t="e">
        <f>SUMIFS(#REF!,#REF!,MWhs!N$4,#REF!,MWhs!$B173)</f>
        <v>#REF!</v>
      </c>
      <c r="O173" s="56" t="e">
        <f>SUMIFS(#REF!,#REF!,MWhs!O$4,#REF!,MWhs!$B173)</f>
        <v>#REF!</v>
      </c>
      <c r="P173" s="56" t="e">
        <f>SUMIFS(#REF!,#REF!,MWhs!P$4,#REF!,MWhs!$B173)</f>
        <v>#REF!</v>
      </c>
      <c r="Q173" s="56" t="e">
        <f>SUMIFS(#REF!,#REF!,MWhs!Q$4,#REF!,MWhs!$B173)</f>
        <v>#REF!</v>
      </c>
      <c r="R173" s="56" t="e">
        <f>SUMIFS(#REF!,#REF!,MWhs!R$4,#REF!,MWhs!$B173)</f>
        <v>#REF!</v>
      </c>
      <c r="S173" s="56" t="e">
        <f>SUMIFS(#REF!,#REF!,MWhs!S$4,#REF!,MWhs!$B173)</f>
        <v>#REF!</v>
      </c>
      <c r="T173" s="56" t="e">
        <f>SUMIFS(#REF!,#REF!,MWhs!T$4,#REF!,MWhs!$B173)</f>
        <v>#REF!</v>
      </c>
      <c r="U173" s="56" t="e">
        <f>SUMIFS(#REF!,#REF!,MWhs!U$4,#REF!,MWhs!$B173)</f>
        <v>#REF!</v>
      </c>
      <c r="V173" s="56" t="e">
        <f>SUMIFS(#REF!,#REF!,MWhs!V$4,#REF!,MWhs!$B173)</f>
        <v>#REF!</v>
      </c>
      <c r="W173" s="56" t="e">
        <f>SUMIFS(#REF!,#REF!,MWhs!W$4,#REF!,MWhs!$B173)</f>
        <v>#REF!</v>
      </c>
      <c r="X173" s="56" t="e">
        <f>SUMIFS(#REF!,#REF!,MWhs!X$4,#REF!,MWhs!$B173)</f>
        <v>#REF!</v>
      </c>
      <c r="Y173" s="56" t="e">
        <f>SUMIFS(#REF!,#REF!,MWhs!Y$4,#REF!,MWhs!$B173)</f>
        <v>#REF!</v>
      </c>
      <c r="Z173" s="56" t="e">
        <f>SUMIFS(#REF!,#REF!,MWhs!Z$4,#REF!,MWhs!$B173)</f>
        <v>#REF!</v>
      </c>
      <c r="AA173" s="56" t="e">
        <f>SUMIFS(#REF!,#REF!,MWhs!AA$4,#REF!,MWhs!$B173)</f>
        <v>#REF!</v>
      </c>
      <c r="AB173" s="56" t="e">
        <f>SUMIFS(#REF!,#REF!,MWhs!AB$4,#REF!,MWhs!$B173)</f>
        <v>#REF!</v>
      </c>
      <c r="AC173" s="56" t="e">
        <f>SUMIFS(#REF!,#REF!,MWhs!AC$4,#REF!,MWhs!$B173)</f>
        <v>#REF!</v>
      </c>
      <c r="AD173" s="3" t="e">
        <f t="shared" si="4"/>
        <v>#REF!</v>
      </c>
    </row>
    <row r="174" spans="3:30" x14ac:dyDescent="0.35">
      <c r="C174" s="56" t="e">
        <f>SUMIFS(#REF!,#REF!,MWhs!C$4,#REF!,MWhs!$B174)</f>
        <v>#REF!</v>
      </c>
      <c r="D174" s="56" t="e">
        <f>SUMIFS(#REF!,#REF!,MWhs!D$4,#REF!,MWhs!$B174)</f>
        <v>#REF!</v>
      </c>
      <c r="E174" s="56" t="e">
        <f>SUMIFS(#REF!,#REF!,MWhs!E$4,#REF!,MWhs!$B174)</f>
        <v>#REF!</v>
      </c>
      <c r="F174" s="56" t="e">
        <f>SUMIFS(#REF!,#REF!,MWhs!F$4,#REF!,MWhs!$B174)</f>
        <v>#REF!</v>
      </c>
      <c r="G174" s="56" t="e">
        <f>SUMIFS(#REF!,#REF!,MWhs!G$4,#REF!,MWhs!$B174)</f>
        <v>#REF!</v>
      </c>
      <c r="H174" s="56" t="e">
        <f>SUMIFS(#REF!,#REF!,MWhs!H$4,#REF!,MWhs!$B174)</f>
        <v>#REF!</v>
      </c>
      <c r="I174" s="56" t="e">
        <f>SUMIFS(#REF!,#REF!,MWhs!I$4,#REF!,MWhs!$B174)</f>
        <v>#REF!</v>
      </c>
      <c r="J174" s="56" t="e">
        <f>SUMIFS(#REF!,#REF!,MWhs!J$4,#REF!,MWhs!$B174)</f>
        <v>#REF!</v>
      </c>
      <c r="K174" s="56" t="e">
        <f>SUMIFS(#REF!,#REF!,MWhs!K$4,#REF!,MWhs!$B174)</f>
        <v>#REF!</v>
      </c>
      <c r="L174" s="56" t="e">
        <f>SUMIFS(#REF!,#REF!,MWhs!L$4,#REF!,MWhs!$B174)</f>
        <v>#REF!</v>
      </c>
      <c r="M174" s="56" t="e">
        <f>SUMIFS(#REF!,#REF!,MWhs!M$4,#REF!,MWhs!$B174)</f>
        <v>#REF!</v>
      </c>
      <c r="N174" s="56" t="e">
        <f>SUMIFS(#REF!,#REF!,MWhs!N$4,#REF!,MWhs!$B174)</f>
        <v>#REF!</v>
      </c>
      <c r="O174" s="56" t="e">
        <f>SUMIFS(#REF!,#REF!,MWhs!O$4,#REF!,MWhs!$B174)</f>
        <v>#REF!</v>
      </c>
      <c r="P174" s="56" t="e">
        <f>SUMIFS(#REF!,#REF!,MWhs!P$4,#REF!,MWhs!$B174)</f>
        <v>#REF!</v>
      </c>
      <c r="Q174" s="56" t="e">
        <f>SUMIFS(#REF!,#REF!,MWhs!Q$4,#REF!,MWhs!$B174)</f>
        <v>#REF!</v>
      </c>
      <c r="R174" s="56" t="e">
        <f>SUMIFS(#REF!,#REF!,MWhs!R$4,#REF!,MWhs!$B174)</f>
        <v>#REF!</v>
      </c>
      <c r="S174" s="56" t="e">
        <f>SUMIFS(#REF!,#REF!,MWhs!S$4,#REF!,MWhs!$B174)</f>
        <v>#REF!</v>
      </c>
      <c r="T174" s="56" t="e">
        <f>SUMIFS(#REF!,#REF!,MWhs!T$4,#REF!,MWhs!$B174)</f>
        <v>#REF!</v>
      </c>
      <c r="U174" s="56" t="e">
        <f>SUMIFS(#REF!,#REF!,MWhs!U$4,#REF!,MWhs!$B174)</f>
        <v>#REF!</v>
      </c>
      <c r="V174" s="56" t="e">
        <f>SUMIFS(#REF!,#REF!,MWhs!V$4,#REF!,MWhs!$B174)</f>
        <v>#REF!</v>
      </c>
      <c r="W174" s="56" t="e">
        <f>SUMIFS(#REF!,#REF!,MWhs!W$4,#REF!,MWhs!$B174)</f>
        <v>#REF!</v>
      </c>
      <c r="X174" s="56" t="e">
        <f>SUMIFS(#REF!,#REF!,MWhs!X$4,#REF!,MWhs!$B174)</f>
        <v>#REF!</v>
      </c>
      <c r="Y174" s="56" t="e">
        <f>SUMIFS(#REF!,#REF!,MWhs!Y$4,#REF!,MWhs!$B174)</f>
        <v>#REF!</v>
      </c>
      <c r="Z174" s="56" t="e">
        <f>SUMIFS(#REF!,#REF!,MWhs!Z$4,#REF!,MWhs!$B174)</f>
        <v>#REF!</v>
      </c>
      <c r="AA174" s="56" t="e">
        <f>SUMIFS(#REF!,#REF!,MWhs!AA$4,#REF!,MWhs!$B174)</f>
        <v>#REF!</v>
      </c>
      <c r="AB174" s="56" t="e">
        <f>SUMIFS(#REF!,#REF!,MWhs!AB$4,#REF!,MWhs!$B174)</f>
        <v>#REF!</v>
      </c>
      <c r="AC174" s="56" t="e">
        <f>SUMIFS(#REF!,#REF!,MWhs!AC$4,#REF!,MWhs!$B174)</f>
        <v>#REF!</v>
      </c>
      <c r="AD174" s="3" t="e">
        <f t="shared" si="4"/>
        <v>#REF!</v>
      </c>
    </row>
    <row r="175" spans="3:30" x14ac:dyDescent="0.35">
      <c r="C175" s="56" t="e">
        <f>SUMIFS(#REF!,#REF!,MWhs!C$4,#REF!,MWhs!$B175)</f>
        <v>#REF!</v>
      </c>
      <c r="D175" s="56" t="e">
        <f>SUMIFS(#REF!,#REF!,MWhs!D$4,#REF!,MWhs!$B175)</f>
        <v>#REF!</v>
      </c>
      <c r="E175" s="56" t="e">
        <f>SUMIFS(#REF!,#REF!,MWhs!E$4,#REF!,MWhs!$B175)</f>
        <v>#REF!</v>
      </c>
      <c r="F175" s="56" t="e">
        <f>SUMIFS(#REF!,#REF!,MWhs!F$4,#REF!,MWhs!$B175)</f>
        <v>#REF!</v>
      </c>
      <c r="G175" s="56" t="e">
        <f>SUMIFS(#REF!,#REF!,MWhs!G$4,#REF!,MWhs!$B175)</f>
        <v>#REF!</v>
      </c>
      <c r="H175" s="56" t="e">
        <f>SUMIFS(#REF!,#REF!,MWhs!H$4,#REF!,MWhs!$B175)</f>
        <v>#REF!</v>
      </c>
      <c r="I175" s="56" t="e">
        <f>SUMIFS(#REF!,#REF!,MWhs!I$4,#REF!,MWhs!$B175)</f>
        <v>#REF!</v>
      </c>
      <c r="J175" s="56" t="e">
        <f>SUMIFS(#REF!,#REF!,MWhs!J$4,#REF!,MWhs!$B175)</f>
        <v>#REF!</v>
      </c>
      <c r="K175" s="56" t="e">
        <f>SUMIFS(#REF!,#REF!,MWhs!K$4,#REF!,MWhs!$B175)</f>
        <v>#REF!</v>
      </c>
      <c r="L175" s="56" t="e">
        <f>SUMIFS(#REF!,#REF!,MWhs!L$4,#REF!,MWhs!$B175)</f>
        <v>#REF!</v>
      </c>
      <c r="M175" s="56" t="e">
        <f>SUMIFS(#REF!,#REF!,MWhs!M$4,#REF!,MWhs!$B175)</f>
        <v>#REF!</v>
      </c>
      <c r="N175" s="56" t="e">
        <f>SUMIFS(#REF!,#REF!,MWhs!N$4,#REF!,MWhs!$B175)</f>
        <v>#REF!</v>
      </c>
      <c r="O175" s="56" t="e">
        <f>SUMIFS(#REF!,#REF!,MWhs!O$4,#REF!,MWhs!$B175)</f>
        <v>#REF!</v>
      </c>
      <c r="P175" s="56" t="e">
        <f>SUMIFS(#REF!,#REF!,MWhs!P$4,#REF!,MWhs!$B175)</f>
        <v>#REF!</v>
      </c>
      <c r="Q175" s="56" t="e">
        <f>SUMIFS(#REF!,#REF!,MWhs!Q$4,#REF!,MWhs!$B175)</f>
        <v>#REF!</v>
      </c>
      <c r="R175" s="56" t="e">
        <f>SUMIFS(#REF!,#REF!,MWhs!R$4,#REF!,MWhs!$B175)</f>
        <v>#REF!</v>
      </c>
      <c r="S175" s="56" t="e">
        <f>SUMIFS(#REF!,#REF!,MWhs!S$4,#REF!,MWhs!$B175)</f>
        <v>#REF!</v>
      </c>
      <c r="T175" s="56" t="e">
        <f>SUMIFS(#REF!,#REF!,MWhs!T$4,#REF!,MWhs!$B175)</f>
        <v>#REF!</v>
      </c>
      <c r="U175" s="56" t="e">
        <f>SUMIFS(#REF!,#REF!,MWhs!U$4,#REF!,MWhs!$B175)</f>
        <v>#REF!</v>
      </c>
      <c r="V175" s="56" t="e">
        <f>SUMIFS(#REF!,#REF!,MWhs!V$4,#REF!,MWhs!$B175)</f>
        <v>#REF!</v>
      </c>
      <c r="W175" s="56" t="e">
        <f>SUMIFS(#REF!,#REF!,MWhs!W$4,#REF!,MWhs!$B175)</f>
        <v>#REF!</v>
      </c>
      <c r="X175" s="56" t="e">
        <f>SUMIFS(#REF!,#REF!,MWhs!X$4,#REF!,MWhs!$B175)</f>
        <v>#REF!</v>
      </c>
      <c r="Y175" s="56" t="e">
        <f>SUMIFS(#REF!,#REF!,MWhs!Y$4,#REF!,MWhs!$B175)</f>
        <v>#REF!</v>
      </c>
      <c r="Z175" s="56" t="e">
        <f>SUMIFS(#REF!,#REF!,MWhs!Z$4,#REF!,MWhs!$B175)</f>
        <v>#REF!</v>
      </c>
      <c r="AA175" s="56" t="e">
        <f>SUMIFS(#REF!,#REF!,MWhs!AA$4,#REF!,MWhs!$B175)</f>
        <v>#REF!</v>
      </c>
      <c r="AB175" s="56" t="e">
        <f>SUMIFS(#REF!,#REF!,MWhs!AB$4,#REF!,MWhs!$B175)</f>
        <v>#REF!</v>
      </c>
      <c r="AC175" s="56" t="e">
        <f>SUMIFS(#REF!,#REF!,MWhs!AC$4,#REF!,MWhs!$B175)</f>
        <v>#REF!</v>
      </c>
      <c r="AD175" s="3" t="e">
        <f t="shared" si="4"/>
        <v>#REF!</v>
      </c>
    </row>
    <row r="176" spans="3:30" x14ac:dyDescent="0.35">
      <c r="C176" s="56" t="e">
        <f>SUMIFS(#REF!,#REF!,MWhs!C$4,#REF!,MWhs!$B176)</f>
        <v>#REF!</v>
      </c>
      <c r="D176" s="56" t="e">
        <f>SUMIFS(#REF!,#REF!,MWhs!D$4,#REF!,MWhs!$B176)</f>
        <v>#REF!</v>
      </c>
      <c r="E176" s="56" t="e">
        <f>SUMIFS(#REF!,#REF!,MWhs!E$4,#REF!,MWhs!$B176)</f>
        <v>#REF!</v>
      </c>
      <c r="F176" s="56" t="e">
        <f>SUMIFS(#REF!,#REF!,MWhs!F$4,#REF!,MWhs!$B176)</f>
        <v>#REF!</v>
      </c>
      <c r="G176" s="56" t="e">
        <f>SUMIFS(#REF!,#REF!,MWhs!G$4,#REF!,MWhs!$B176)</f>
        <v>#REF!</v>
      </c>
      <c r="H176" s="56" t="e">
        <f>SUMIFS(#REF!,#REF!,MWhs!H$4,#REF!,MWhs!$B176)</f>
        <v>#REF!</v>
      </c>
      <c r="I176" s="56" t="e">
        <f>SUMIFS(#REF!,#REF!,MWhs!I$4,#REF!,MWhs!$B176)</f>
        <v>#REF!</v>
      </c>
      <c r="J176" s="56" t="e">
        <f>SUMIFS(#REF!,#REF!,MWhs!J$4,#REF!,MWhs!$B176)</f>
        <v>#REF!</v>
      </c>
      <c r="K176" s="56" t="e">
        <f>SUMIFS(#REF!,#REF!,MWhs!K$4,#REF!,MWhs!$B176)</f>
        <v>#REF!</v>
      </c>
      <c r="L176" s="56" t="e">
        <f>SUMIFS(#REF!,#REF!,MWhs!L$4,#REF!,MWhs!$B176)</f>
        <v>#REF!</v>
      </c>
      <c r="M176" s="56" t="e">
        <f>SUMIFS(#REF!,#REF!,MWhs!M$4,#REF!,MWhs!$B176)</f>
        <v>#REF!</v>
      </c>
      <c r="N176" s="56" t="e">
        <f>SUMIFS(#REF!,#REF!,MWhs!N$4,#REF!,MWhs!$B176)</f>
        <v>#REF!</v>
      </c>
      <c r="O176" s="56" t="e">
        <f>SUMIFS(#REF!,#REF!,MWhs!O$4,#REF!,MWhs!$B176)</f>
        <v>#REF!</v>
      </c>
      <c r="P176" s="56" t="e">
        <f>SUMIFS(#REF!,#REF!,MWhs!P$4,#REF!,MWhs!$B176)</f>
        <v>#REF!</v>
      </c>
      <c r="Q176" s="56" t="e">
        <f>SUMIFS(#REF!,#REF!,MWhs!Q$4,#REF!,MWhs!$B176)</f>
        <v>#REF!</v>
      </c>
      <c r="R176" s="56" t="e">
        <f>SUMIFS(#REF!,#REF!,MWhs!R$4,#REF!,MWhs!$B176)</f>
        <v>#REF!</v>
      </c>
      <c r="S176" s="56" t="e">
        <f>SUMIFS(#REF!,#REF!,MWhs!S$4,#REF!,MWhs!$B176)</f>
        <v>#REF!</v>
      </c>
      <c r="T176" s="56" t="e">
        <f>SUMIFS(#REF!,#REF!,MWhs!T$4,#REF!,MWhs!$B176)</f>
        <v>#REF!</v>
      </c>
      <c r="U176" s="56" t="e">
        <f>SUMIFS(#REF!,#REF!,MWhs!U$4,#REF!,MWhs!$B176)</f>
        <v>#REF!</v>
      </c>
      <c r="V176" s="56" t="e">
        <f>SUMIFS(#REF!,#REF!,MWhs!V$4,#REF!,MWhs!$B176)</f>
        <v>#REF!</v>
      </c>
      <c r="W176" s="56" t="e">
        <f>SUMIFS(#REF!,#REF!,MWhs!W$4,#REF!,MWhs!$B176)</f>
        <v>#REF!</v>
      </c>
      <c r="X176" s="56" t="e">
        <f>SUMIFS(#REF!,#REF!,MWhs!X$4,#REF!,MWhs!$B176)</f>
        <v>#REF!</v>
      </c>
      <c r="Y176" s="56" t="e">
        <f>SUMIFS(#REF!,#REF!,MWhs!Y$4,#REF!,MWhs!$B176)</f>
        <v>#REF!</v>
      </c>
      <c r="Z176" s="56" t="e">
        <f>SUMIFS(#REF!,#REF!,MWhs!Z$4,#REF!,MWhs!$B176)</f>
        <v>#REF!</v>
      </c>
      <c r="AA176" s="56" t="e">
        <f>SUMIFS(#REF!,#REF!,MWhs!AA$4,#REF!,MWhs!$B176)</f>
        <v>#REF!</v>
      </c>
      <c r="AB176" s="56" t="e">
        <f>SUMIFS(#REF!,#REF!,MWhs!AB$4,#REF!,MWhs!$B176)</f>
        <v>#REF!</v>
      </c>
      <c r="AC176" s="56" t="e">
        <f>SUMIFS(#REF!,#REF!,MWhs!AC$4,#REF!,MWhs!$B176)</f>
        <v>#REF!</v>
      </c>
      <c r="AD176" s="3" t="e">
        <f t="shared" si="4"/>
        <v>#REF!</v>
      </c>
    </row>
    <row r="177" spans="3:30" x14ac:dyDescent="0.35">
      <c r="C177" s="56" t="e">
        <f>SUMIFS(#REF!,#REF!,MWhs!C$4,#REF!,MWhs!$B177)</f>
        <v>#REF!</v>
      </c>
      <c r="D177" s="56" t="e">
        <f>SUMIFS(#REF!,#REF!,MWhs!D$4,#REF!,MWhs!$B177)</f>
        <v>#REF!</v>
      </c>
      <c r="E177" s="56" t="e">
        <f>SUMIFS(#REF!,#REF!,MWhs!E$4,#REF!,MWhs!$B177)</f>
        <v>#REF!</v>
      </c>
      <c r="F177" s="56" t="e">
        <f>SUMIFS(#REF!,#REF!,MWhs!F$4,#REF!,MWhs!$B177)</f>
        <v>#REF!</v>
      </c>
      <c r="G177" s="56" t="e">
        <f>SUMIFS(#REF!,#REF!,MWhs!G$4,#REF!,MWhs!$B177)</f>
        <v>#REF!</v>
      </c>
      <c r="H177" s="56" t="e">
        <f>SUMIFS(#REF!,#REF!,MWhs!H$4,#REF!,MWhs!$B177)</f>
        <v>#REF!</v>
      </c>
      <c r="I177" s="56" t="e">
        <f>SUMIFS(#REF!,#REF!,MWhs!I$4,#REF!,MWhs!$B177)</f>
        <v>#REF!</v>
      </c>
      <c r="J177" s="56" t="e">
        <f>SUMIFS(#REF!,#REF!,MWhs!J$4,#REF!,MWhs!$B177)</f>
        <v>#REF!</v>
      </c>
      <c r="K177" s="56" t="e">
        <f>SUMIFS(#REF!,#REF!,MWhs!K$4,#REF!,MWhs!$B177)</f>
        <v>#REF!</v>
      </c>
      <c r="L177" s="56" t="e">
        <f>SUMIFS(#REF!,#REF!,MWhs!L$4,#REF!,MWhs!$B177)</f>
        <v>#REF!</v>
      </c>
      <c r="M177" s="56" t="e">
        <f>SUMIFS(#REF!,#REF!,MWhs!M$4,#REF!,MWhs!$B177)</f>
        <v>#REF!</v>
      </c>
      <c r="N177" s="56" t="e">
        <f>SUMIFS(#REF!,#REF!,MWhs!N$4,#REF!,MWhs!$B177)</f>
        <v>#REF!</v>
      </c>
      <c r="O177" s="56" t="e">
        <f>SUMIFS(#REF!,#REF!,MWhs!O$4,#REF!,MWhs!$B177)</f>
        <v>#REF!</v>
      </c>
      <c r="P177" s="56" t="e">
        <f>SUMIFS(#REF!,#REF!,MWhs!P$4,#REF!,MWhs!$B177)</f>
        <v>#REF!</v>
      </c>
      <c r="Q177" s="56" t="e">
        <f>SUMIFS(#REF!,#REF!,MWhs!Q$4,#REF!,MWhs!$B177)</f>
        <v>#REF!</v>
      </c>
      <c r="R177" s="56" t="e">
        <f>SUMIFS(#REF!,#REF!,MWhs!R$4,#REF!,MWhs!$B177)</f>
        <v>#REF!</v>
      </c>
      <c r="S177" s="56" t="e">
        <f>SUMIFS(#REF!,#REF!,MWhs!S$4,#REF!,MWhs!$B177)</f>
        <v>#REF!</v>
      </c>
      <c r="T177" s="56" t="e">
        <f>SUMIFS(#REF!,#REF!,MWhs!T$4,#REF!,MWhs!$B177)</f>
        <v>#REF!</v>
      </c>
      <c r="U177" s="56" t="e">
        <f>SUMIFS(#REF!,#REF!,MWhs!U$4,#REF!,MWhs!$B177)</f>
        <v>#REF!</v>
      </c>
      <c r="V177" s="56" t="e">
        <f>SUMIFS(#REF!,#REF!,MWhs!V$4,#REF!,MWhs!$B177)</f>
        <v>#REF!</v>
      </c>
      <c r="W177" s="56" t="e">
        <f>SUMIFS(#REF!,#REF!,MWhs!W$4,#REF!,MWhs!$B177)</f>
        <v>#REF!</v>
      </c>
      <c r="X177" s="56" t="e">
        <f>SUMIFS(#REF!,#REF!,MWhs!X$4,#REF!,MWhs!$B177)</f>
        <v>#REF!</v>
      </c>
      <c r="Y177" s="56" t="e">
        <f>SUMIFS(#REF!,#REF!,MWhs!Y$4,#REF!,MWhs!$B177)</f>
        <v>#REF!</v>
      </c>
      <c r="Z177" s="56" t="e">
        <f>SUMIFS(#REF!,#REF!,MWhs!Z$4,#REF!,MWhs!$B177)</f>
        <v>#REF!</v>
      </c>
      <c r="AA177" s="56" t="e">
        <f>SUMIFS(#REF!,#REF!,MWhs!AA$4,#REF!,MWhs!$B177)</f>
        <v>#REF!</v>
      </c>
      <c r="AB177" s="56" t="e">
        <f>SUMIFS(#REF!,#REF!,MWhs!AB$4,#REF!,MWhs!$B177)</f>
        <v>#REF!</v>
      </c>
      <c r="AC177" s="56" t="e">
        <f>SUMIFS(#REF!,#REF!,MWhs!AC$4,#REF!,MWhs!$B177)</f>
        <v>#REF!</v>
      </c>
      <c r="AD177" s="3" t="e">
        <f t="shared" si="4"/>
        <v>#REF!</v>
      </c>
    </row>
    <row r="178" spans="3:30" x14ac:dyDescent="0.35">
      <c r="C178" s="56" t="e">
        <f>SUMIFS(#REF!,#REF!,MWhs!C$4,#REF!,MWhs!$B178)</f>
        <v>#REF!</v>
      </c>
      <c r="D178" s="56" t="e">
        <f>SUMIFS(#REF!,#REF!,MWhs!D$4,#REF!,MWhs!$B178)</f>
        <v>#REF!</v>
      </c>
      <c r="E178" s="56" t="e">
        <f>SUMIFS(#REF!,#REF!,MWhs!E$4,#REF!,MWhs!$B178)</f>
        <v>#REF!</v>
      </c>
      <c r="F178" s="56" t="e">
        <f>SUMIFS(#REF!,#REF!,MWhs!F$4,#REF!,MWhs!$B178)</f>
        <v>#REF!</v>
      </c>
      <c r="G178" s="56" t="e">
        <f>SUMIFS(#REF!,#REF!,MWhs!G$4,#REF!,MWhs!$B178)</f>
        <v>#REF!</v>
      </c>
      <c r="H178" s="56" t="e">
        <f>SUMIFS(#REF!,#REF!,MWhs!H$4,#REF!,MWhs!$B178)</f>
        <v>#REF!</v>
      </c>
      <c r="I178" s="56" t="e">
        <f>SUMIFS(#REF!,#REF!,MWhs!I$4,#REF!,MWhs!$B178)</f>
        <v>#REF!</v>
      </c>
      <c r="J178" s="56" t="e">
        <f>SUMIFS(#REF!,#REF!,MWhs!J$4,#REF!,MWhs!$B178)</f>
        <v>#REF!</v>
      </c>
      <c r="K178" s="56" t="e">
        <f>SUMIFS(#REF!,#REF!,MWhs!K$4,#REF!,MWhs!$B178)</f>
        <v>#REF!</v>
      </c>
      <c r="L178" s="56" t="e">
        <f>SUMIFS(#REF!,#REF!,MWhs!L$4,#REF!,MWhs!$B178)</f>
        <v>#REF!</v>
      </c>
      <c r="M178" s="56" t="e">
        <f>SUMIFS(#REF!,#REF!,MWhs!M$4,#REF!,MWhs!$B178)</f>
        <v>#REF!</v>
      </c>
      <c r="N178" s="56" t="e">
        <f>SUMIFS(#REF!,#REF!,MWhs!N$4,#REF!,MWhs!$B178)</f>
        <v>#REF!</v>
      </c>
      <c r="O178" s="56" t="e">
        <f>SUMIFS(#REF!,#REF!,MWhs!O$4,#REF!,MWhs!$B178)</f>
        <v>#REF!</v>
      </c>
      <c r="P178" s="56" t="e">
        <f>SUMIFS(#REF!,#REF!,MWhs!P$4,#REF!,MWhs!$B178)</f>
        <v>#REF!</v>
      </c>
      <c r="Q178" s="56" t="e">
        <f>SUMIFS(#REF!,#REF!,MWhs!Q$4,#REF!,MWhs!$B178)</f>
        <v>#REF!</v>
      </c>
      <c r="R178" s="56" t="e">
        <f>SUMIFS(#REF!,#REF!,MWhs!R$4,#REF!,MWhs!$B178)</f>
        <v>#REF!</v>
      </c>
      <c r="S178" s="56" t="e">
        <f>SUMIFS(#REF!,#REF!,MWhs!S$4,#REF!,MWhs!$B178)</f>
        <v>#REF!</v>
      </c>
      <c r="T178" s="56" t="e">
        <f>SUMIFS(#REF!,#REF!,MWhs!T$4,#REF!,MWhs!$B178)</f>
        <v>#REF!</v>
      </c>
      <c r="U178" s="56" t="e">
        <f>SUMIFS(#REF!,#REF!,MWhs!U$4,#REF!,MWhs!$B178)</f>
        <v>#REF!</v>
      </c>
      <c r="V178" s="56" t="e">
        <f>SUMIFS(#REF!,#REF!,MWhs!V$4,#REF!,MWhs!$B178)</f>
        <v>#REF!</v>
      </c>
      <c r="W178" s="56" t="e">
        <f>SUMIFS(#REF!,#REF!,MWhs!W$4,#REF!,MWhs!$B178)</f>
        <v>#REF!</v>
      </c>
      <c r="X178" s="56" t="e">
        <f>SUMIFS(#REF!,#REF!,MWhs!X$4,#REF!,MWhs!$B178)</f>
        <v>#REF!</v>
      </c>
      <c r="Y178" s="56" t="e">
        <f>SUMIFS(#REF!,#REF!,MWhs!Y$4,#REF!,MWhs!$B178)</f>
        <v>#REF!</v>
      </c>
      <c r="Z178" s="56" t="e">
        <f>SUMIFS(#REF!,#REF!,MWhs!Z$4,#REF!,MWhs!$B178)</f>
        <v>#REF!</v>
      </c>
      <c r="AA178" s="56" t="e">
        <f>SUMIFS(#REF!,#REF!,MWhs!AA$4,#REF!,MWhs!$B178)</f>
        <v>#REF!</v>
      </c>
      <c r="AB178" s="56" t="e">
        <f>SUMIFS(#REF!,#REF!,MWhs!AB$4,#REF!,MWhs!$B178)</f>
        <v>#REF!</v>
      </c>
      <c r="AC178" s="56" t="e">
        <f>SUMIFS(#REF!,#REF!,MWhs!AC$4,#REF!,MWhs!$B178)</f>
        <v>#REF!</v>
      </c>
      <c r="AD178" s="3" t="e">
        <f t="shared" si="4"/>
        <v>#REF!</v>
      </c>
    </row>
    <row r="179" spans="3:30" x14ac:dyDescent="0.35">
      <c r="C179" s="56" t="e">
        <f>SUMIFS(#REF!,#REF!,MWhs!C$4,#REF!,MWhs!$B179)</f>
        <v>#REF!</v>
      </c>
      <c r="D179" s="56" t="e">
        <f>SUMIFS(#REF!,#REF!,MWhs!D$4,#REF!,MWhs!$B179)</f>
        <v>#REF!</v>
      </c>
      <c r="E179" s="56" t="e">
        <f>SUMIFS(#REF!,#REF!,MWhs!E$4,#REF!,MWhs!$B179)</f>
        <v>#REF!</v>
      </c>
      <c r="F179" s="56" t="e">
        <f>SUMIFS(#REF!,#REF!,MWhs!F$4,#REF!,MWhs!$B179)</f>
        <v>#REF!</v>
      </c>
      <c r="G179" s="56" t="e">
        <f>SUMIFS(#REF!,#REF!,MWhs!G$4,#REF!,MWhs!$B179)</f>
        <v>#REF!</v>
      </c>
      <c r="H179" s="56" t="e">
        <f>SUMIFS(#REF!,#REF!,MWhs!H$4,#REF!,MWhs!$B179)</f>
        <v>#REF!</v>
      </c>
      <c r="I179" s="56" t="e">
        <f>SUMIFS(#REF!,#REF!,MWhs!I$4,#REF!,MWhs!$B179)</f>
        <v>#REF!</v>
      </c>
      <c r="J179" s="56" t="e">
        <f>SUMIFS(#REF!,#REF!,MWhs!J$4,#REF!,MWhs!$B179)</f>
        <v>#REF!</v>
      </c>
      <c r="K179" s="56" t="e">
        <f>SUMIFS(#REF!,#REF!,MWhs!K$4,#REF!,MWhs!$B179)</f>
        <v>#REF!</v>
      </c>
      <c r="L179" s="56" t="e">
        <f>SUMIFS(#REF!,#REF!,MWhs!L$4,#REF!,MWhs!$B179)</f>
        <v>#REF!</v>
      </c>
      <c r="M179" s="56" t="e">
        <f>SUMIFS(#REF!,#REF!,MWhs!M$4,#REF!,MWhs!$B179)</f>
        <v>#REF!</v>
      </c>
      <c r="N179" s="56" t="e">
        <f>SUMIFS(#REF!,#REF!,MWhs!N$4,#REF!,MWhs!$B179)</f>
        <v>#REF!</v>
      </c>
      <c r="O179" s="56" t="e">
        <f>SUMIFS(#REF!,#REF!,MWhs!O$4,#REF!,MWhs!$B179)</f>
        <v>#REF!</v>
      </c>
      <c r="P179" s="56" t="e">
        <f>SUMIFS(#REF!,#REF!,MWhs!P$4,#REF!,MWhs!$B179)</f>
        <v>#REF!</v>
      </c>
      <c r="Q179" s="56" t="e">
        <f>SUMIFS(#REF!,#REF!,MWhs!Q$4,#REF!,MWhs!$B179)</f>
        <v>#REF!</v>
      </c>
      <c r="R179" s="56" t="e">
        <f>SUMIFS(#REF!,#REF!,MWhs!R$4,#REF!,MWhs!$B179)</f>
        <v>#REF!</v>
      </c>
      <c r="S179" s="56" t="e">
        <f>SUMIFS(#REF!,#REF!,MWhs!S$4,#REF!,MWhs!$B179)</f>
        <v>#REF!</v>
      </c>
      <c r="T179" s="56" t="e">
        <f>SUMIFS(#REF!,#REF!,MWhs!T$4,#REF!,MWhs!$B179)</f>
        <v>#REF!</v>
      </c>
      <c r="U179" s="56" t="e">
        <f>SUMIFS(#REF!,#REF!,MWhs!U$4,#REF!,MWhs!$B179)</f>
        <v>#REF!</v>
      </c>
      <c r="V179" s="56" t="e">
        <f>SUMIFS(#REF!,#REF!,MWhs!V$4,#REF!,MWhs!$B179)</f>
        <v>#REF!</v>
      </c>
      <c r="W179" s="56" t="e">
        <f>SUMIFS(#REF!,#REF!,MWhs!W$4,#REF!,MWhs!$B179)</f>
        <v>#REF!</v>
      </c>
      <c r="X179" s="56" t="e">
        <f>SUMIFS(#REF!,#REF!,MWhs!X$4,#REF!,MWhs!$B179)</f>
        <v>#REF!</v>
      </c>
      <c r="Y179" s="56" t="e">
        <f>SUMIFS(#REF!,#REF!,MWhs!Y$4,#REF!,MWhs!$B179)</f>
        <v>#REF!</v>
      </c>
      <c r="Z179" s="56" t="e">
        <f>SUMIFS(#REF!,#REF!,MWhs!Z$4,#REF!,MWhs!$B179)</f>
        <v>#REF!</v>
      </c>
      <c r="AA179" s="56" t="e">
        <f>SUMIFS(#REF!,#REF!,MWhs!AA$4,#REF!,MWhs!$B179)</f>
        <v>#REF!</v>
      </c>
      <c r="AB179" s="56" t="e">
        <f>SUMIFS(#REF!,#REF!,MWhs!AB$4,#REF!,MWhs!$B179)</f>
        <v>#REF!</v>
      </c>
      <c r="AC179" s="56" t="e">
        <f>SUMIFS(#REF!,#REF!,MWhs!AC$4,#REF!,MWhs!$B179)</f>
        <v>#REF!</v>
      </c>
      <c r="AD179" s="3" t="e">
        <f t="shared" si="4"/>
        <v>#REF!</v>
      </c>
    </row>
    <row r="180" spans="3:30" x14ac:dyDescent="0.35">
      <c r="C180" s="56" t="e">
        <f>SUMIFS(#REF!,#REF!,MWhs!C$4,#REF!,MWhs!$B180)</f>
        <v>#REF!</v>
      </c>
      <c r="D180" s="56" t="e">
        <f>SUMIFS(#REF!,#REF!,MWhs!D$4,#REF!,MWhs!$B180)</f>
        <v>#REF!</v>
      </c>
      <c r="E180" s="56" t="e">
        <f>SUMIFS(#REF!,#REF!,MWhs!E$4,#REF!,MWhs!$B180)</f>
        <v>#REF!</v>
      </c>
      <c r="F180" s="56" t="e">
        <f>SUMIFS(#REF!,#REF!,MWhs!F$4,#REF!,MWhs!$B180)</f>
        <v>#REF!</v>
      </c>
      <c r="G180" s="56" t="e">
        <f>SUMIFS(#REF!,#REF!,MWhs!G$4,#REF!,MWhs!$B180)</f>
        <v>#REF!</v>
      </c>
      <c r="H180" s="56" t="e">
        <f>SUMIFS(#REF!,#REF!,MWhs!H$4,#REF!,MWhs!$B180)</f>
        <v>#REF!</v>
      </c>
      <c r="I180" s="56" t="e">
        <f>SUMIFS(#REF!,#REF!,MWhs!I$4,#REF!,MWhs!$B180)</f>
        <v>#REF!</v>
      </c>
      <c r="J180" s="56" t="e">
        <f>SUMIFS(#REF!,#REF!,MWhs!J$4,#REF!,MWhs!$B180)</f>
        <v>#REF!</v>
      </c>
      <c r="K180" s="56" t="e">
        <f>SUMIFS(#REF!,#REF!,MWhs!K$4,#REF!,MWhs!$B180)</f>
        <v>#REF!</v>
      </c>
      <c r="L180" s="56" t="e">
        <f>SUMIFS(#REF!,#REF!,MWhs!L$4,#REF!,MWhs!$B180)</f>
        <v>#REF!</v>
      </c>
      <c r="M180" s="56" t="e">
        <f>SUMIFS(#REF!,#REF!,MWhs!M$4,#REF!,MWhs!$B180)</f>
        <v>#REF!</v>
      </c>
      <c r="N180" s="56" t="e">
        <f>SUMIFS(#REF!,#REF!,MWhs!N$4,#REF!,MWhs!$B180)</f>
        <v>#REF!</v>
      </c>
      <c r="O180" s="56" t="e">
        <f>SUMIFS(#REF!,#REF!,MWhs!O$4,#REF!,MWhs!$B180)</f>
        <v>#REF!</v>
      </c>
      <c r="P180" s="56" t="e">
        <f>SUMIFS(#REF!,#REF!,MWhs!P$4,#REF!,MWhs!$B180)</f>
        <v>#REF!</v>
      </c>
      <c r="Q180" s="56" t="e">
        <f>SUMIFS(#REF!,#REF!,MWhs!Q$4,#REF!,MWhs!$B180)</f>
        <v>#REF!</v>
      </c>
      <c r="R180" s="56" t="e">
        <f>SUMIFS(#REF!,#REF!,MWhs!R$4,#REF!,MWhs!$B180)</f>
        <v>#REF!</v>
      </c>
      <c r="S180" s="56" t="e">
        <f>SUMIFS(#REF!,#REF!,MWhs!S$4,#REF!,MWhs!$B180)</f>
        <v>#REF!</v>
      </c>
      <c r="T180" s="56" t="e">
        <f>SUMIFS(#REF!,#REF!,MWhs!T$4,#REF!,MWhs!$B180)</f>
        <v>#REF!</v>
      </c>
      <c r="U180" s="56" t="e">
        <f>SUMIFS(#REF!,#REF!,MWhs!U$4,#REF!,MWhs!$B180)</f>
        <v>#REF!</v>
      </c>
      <c r="V180" s="56" t="e">
        <f>SUMIFS(#REF!,#REF!,MWhs!V$4,#REF!,MWhs!$B180)</f>
        <v>#REF!</v>
      </c>
      <c r="W180" s="56" t="e">
        <f>SUMIFS(#REF!,#REF!,MWhs!W$4,#REF!,MWhs!$B180)</f>
        <v>#REF!</v>
      </c>
      <c r="X180" s="56" t="e">
        <f>SUMIFS(#REF!,#REF!,MWhs!X$4,#REF!,MWhs!$B180)</f>
        <v>#REF!</v>
      </c>
      <c r="Y180" s="56" t="e">
        <f>SUMIFS(#REF!,#REF!,MWhs!Y$4,#REF!,MWhs!$B180)</f>
        <v>#REF!</v>
      </c>
      <c r="Z180" s="56" t="e">
        <f>SUMIFS(#REF!,#REF!,MWhs!Z$4,#REF!,MWhs!$B180)</f>
        <v>#REF!</v>
      </c>
      <c r="AA180" s="56" t="e">
        <f>SUMIFS(#REF!,#REF!,MWhs!AA$4,#REF!,MWhs!$B180)</f>
        <v>#REF!</v>
      </c>
      <c r="AB180" s="56" t="e">
        <f>SUMIFS(#REF!,#REF!,MWhs!AB$4,#REF!,MWhs!$B180)</f>
        <v>#REF!</v>
      </c>
      <c r="AC180" s="56" t="e">
        <f>SUMIFS(#REF!,#REF!,MWhs!AC$4,#REF!,MWhs!$B180)</f>
        <v>#REF!</v>
      </c>
      <c r="AD180" s="3" t="e">
        <f t="shared" si="4"/>
        <v>#REF!</v>
      </c>
    </row>
    <row r="181" spans="3:30" x14ac:dyDescent="0.35">
      <c r="C181" s="56" t="e">
        <f>SUMIFS(#REF!,#REF!,MWhs!C$4,#REF!,MWhs!$B181)</f>
        <v>#REF!</v>
      </c>
      <c r="D181" s="56" t="e">
        <f>SUMIFS(#REF!,#REF!,MWhs!D$4,#REF!,MWhs!$B181)</f>
        <v>#REF!</v>
      </c>
      <c r="E181" s="56" t="e">
        <f>SUMIFS(#REF!,#REF!,MWhs!E$4,#REF!,MWhs!$B181)</f>
        <v>#REF!</v>
      </c>
      <c r="F181" s="56" t="e">
        <f>SUMIFS(#REF!,#REF!,MWhs!F$4,#REF!,MWhs!$B181)</f>
        <v>#REF!</v>
      </c>
      <c r="G181" s="56" t="e">
        <f>SUMIFS(#REF!,#REF!,MWhs!G$4,#REF!,MWhs!$B181)</f>
        <v>#REF!</v>
      </c>
      <c r="H181" s="56" t="e">
        <f>SUMIFS(#REF!,#REF!,MWhs!H$4,#REF!,MWhs!$B181)</f>
        <v>#REF!</v>
      </c>
      <c r="I181" s="56" t="e">
        <f>SUMIFS(#REF!,#REF!,MWhs!I$4,#REF!,MWhs!$B181)</f>
        <v>#REF!</v>
      </c>
      <c r="J181" s="56" t="e">
        <f>SUMIFS(#REF!,#REF!,MWhs!J$4,#REF!,MWhs!$B181)</f>
        <v>#REF!</v>
      </c>
      <c r="K181" s="56" t="e">
        <f>SUMIFS(#REF!,#REF!,MWhs!K$4,#REF!,MWhs!$B181)</f>
        <v>#REF!</v>
      </c>
      <c r="L181" s="56" t="e">
        <f>SUMIFS(#REF!,#REF!,MWhs!L$4,#REF!,MWhs!$B181)</f>
        <v>#REF!</v>
      </c>
      <c r="M181" s="56" t="e">
        <f>SUMIFS(#REF!,#REF!,MWhs!M$4,#REF!,MWhs!$B181)</f>
        <v>#REF!</v>
      </c>
      <c r="N181" s="56" t="e">
        <f>SUMIFS(#REF!,#REF!,MWhs!N$4,#REF!,MWhs!$B181)</f>
        <v>#REF!</v>
      </c>
      <c r="O181" s="56" t="e">
        <f>SUMIFS(#REF!,#REF!,MWhs!O$4,#REF!,MWhs!$B181)</f>
        <v>#REF!</v>
      </c>
      <c r="P181" s="56" t="e">
        <f>SUMIFS(#REF!,#REF!,MWhs!P$4,#REF!,MWhs!$B181)</f>
        <v>#REF!</v>
      </c>
      <c r="Q181" s="56" t="e">
        <f>SUMIFS(#REF!,#REF!,MWhs!Q$4,#REF!,MWhs!$B181)</f>
        <v>#REF!</v>
      </c>
      <c r="R181" s="56" t="e">
        <f>SUMIFS(#REF!,#REF!,MWhs!R$4,#REF!,MWhs!$B181)</f>
        <v>#REF!</v>
      </c>
      <c r="S181" s="56" t="e">
        <f>SUMIFS(#REF!,#REF!,MWhs!S$4,#REF!,MWhs!$B181)</f>
        <v>#REF!</v>
      </c>
      <c r="T181" s="56" t="e">
        <f>SUMIFS(#REF!,#REF!,MWhs!T$4,#REF!,MWhs!$B181)</f>
        <v>#REF!</v>
      </c>
      <c r="U181" s="56" t="e">
        <f>SUMIFS(#REF!,#REF!,MWhs!U$4,#REF!,MWhs!$B181)</f>
        <v>#REF!</v>
      </c>
      <c r="V181" s="56" t="e">
        <f>SUMIFS(#REF!,#REF!,MWhs!V$4,#REF!,MWhs!$B181)</f>
        <v>#REF!</v>
      </c>
      <c r="W181" s="56" t="e">
        <f>SUMIFS(#REF!,#REF!,MWhs!W$4,#REF!,MWhs!$B181)</f>
        <v>#REF!</v>
      </c>
      <c r="X181" s="56" t="e">
        <f>SUMIFS(#REF!,#REF!,MWhs!X$4,#REF!,MWhs!$B181)</f>
        <v>#REF!</v>
      </c>
      <c r="Y181" s="56" t="e">
        <f>SUMIFS(#REF!,#REF!,MWhs!Y$4,#REF!,MWhs!$B181)</f>
        <v>#REF!</v>
      </c>
      <c r="Z181" s="56" t="e">
        <f>SUMIFS(#REF!,#REF!,MWhs!Z$4,#REF!,MWhs!$B181)</f>
        <v>#REF!</v>
      </c>
      <c r="AA181" s="56" t="e">
        <f>SUMIFS(#REF!,#REF!,MWhs!AA$4,#REF!,MWhs!$B181)</f>
        <v>#REF!</v>
      </c>
      <c r="AB181" s="56" t="e">
        <f>SUMIFS(#REF!,#REF!,MWhs!AB$4,#REF!,MWhs!$B181)</f>
        <v>#REF!</v>
      </c>
      <c r="AC181" s="56" t="e">
        <f>SUMIFS(#REF!,#REF!,MWhs!AC$4,#REF!,MWhs!$B181)</f>
        <v>#REF!</v>
      </c>
      <c r="AD181" s="3" t="e">
        <f t="shared" si="4"/>
        <v>#REF!</v>
      </c>
    </row>
    <row r="182" spans="3:30" x14ac:dyDescent="0.35">
      <c r="C182" s="56" t="e">
        <f>SUMIFS(#REF!,#REF!,MWhs!C$4,#REF!,MWhs!$B182)</f>
        <v>#REF!</v>
      </c>
      <c r="D182" s="56" t="e">
        <f>SUMIFS(#REF!,#REF!,MWhs!D$4,#REF!,MWhs!$B182)</f>
        <v>#REF!</v>
      </c>
      <c r="E182" s="56" t="e">
        <f>SUMIFS(#REF!,#REF!,MWhs!E$4,#REF!,MWhs!$B182)</f>
        <v>#REF!</v>
      </c>
      <c r="F182" s="56" t="e">
        <f>SUMIFS(#REF!,#REF!,MWhs!F$4,#REF!,MWhs!$B182)</f>
        <v>#REF!</v>
      </c>
      <c r="G182" s="56" t="e">
        <f>SUMIFS(#REF!,#REF!,MWhs!G$4,#REF!,MWhs!$B182)</f>
        <v>#REF!</v>
      </c>
      <c r="H182" s="56" t="e">
        <f>SUMIFS(#REF!,#REF!,MWhs!H$4,#REF!,MWhs!$B182)</f>
        <v>#REF!</v>
      </c>
      <c r="I182" s="56" t="e">
        <f>SUMIFS(#REF!,#REF!,MWhs!I$4,#REF!,MWhs!$B182)</f>
        <v>#REF!</v>
      </c>
      <c r="J182" s="56" t="e">
        <f>SUMIFS(#REF!,#REF!,MWhs!J$4,#REF!,MWhs!$B182)</f>
        <v>#REF!</v>
      </c>
      <c r="K182" s="56" t="e">
        <f>SUMIFS(#REF!,#REF!,MWhs!K$4,#REF!,MWhs!$B182)</f>
        <v>#REF!</v>
      </c>
      <c r="L182" s="56" t="e">
        <f>SUMIFS(#REF!,#REF!,MWhs!L$4,#REF!,MWhs!$B182)</f>
        <v>#REF!</v>
      </c>
      <c r="M182" s="56" t="e">
        <f>SUMIFS(#REF!,#REF!,MWhs!M$4,#REF!,MWhs!$B182)</f>
        <v>#REF!</v>
      </c>
      <c r="N182" s="56" t="e">
        <f>SUMIFS(#REF!,#REF!,MWhs!N$4,#REF!,MWhs!$B182)</f>
        <v>#REF!</v>
      </c>
      <c r="O182" s="56" t="e">
        <f>SUMIFS(#REF!,#REF!,MWhs!O$4,#REF!,MWhs!$B182)</f>
        <v>#REF!</v>
      </c>
      <c r="P182" s="56" t="e">
        <f>SUMIFS(#REF!,#REF!,MWhs!P$4,#REF!,MWhs!$B182)</f>
        <v>#REF!</v>
      </c>
      <c r="Q182" s="56" t="e">
        <f>SUMIFS(#REF!,#REF!,MWhs!Q$4,#REF!,MWhs!$B182)</f>
        <v>#REF!</v>
      </c>
      <c r="R182" s="56" t="e">
        <f>SUMIFS(#REF!,#REF!,MWhs!R$4,#REF!,MWhs!$B182)</f>
        <v>#REF!</v>
      </c>
      <c r="S182" s="56" t="e">
        <f>SUMIFS(#REF!,#REF!,MWhs!S$4,#REF!,MWhs!$B182)</f>
        <v>#REF!</v>
      </c>
      <c r="T182" s="56" t="e">
        <f>SUMIFS(#REF!,#REF!,MWhs!T$4,#REF!,MWhs!$B182)</f>
        <v>#REF!</v>
      </c>
      <c r="U182" s="56" t="e">
        <f>SUMIFS(#REF!,#REF!,MWhs!U$4,#REF!,MWhs!$B182)</f>
        <v>#REF!</v>
      </c>
      <c r="V182" s="56" t="e">
        <f>SUMIFS(#REF!,#REF!,MWhs!V$4,#REF!,MWhs!$B182)</f>
        <v>#REF!</v>
      </c>
      <c r="W182" s="56" t="e">
        <f>SUMIFS(#REF!,#REF!,MWhs!W$4,#REF!,MWhs!$B182)</f>
        <v>#REF!</v>
      </c>
      <c r="X182" s="56" t="e">
        <f>SUMIFS(#REF!,#REF!,MWhs!X$4,#REF!,MWhs!$B182)</f>
        <v>#REF!</v>
      </c>
      <c r="Y182" s="56" t="e">
        <f>SUMIFS(#REF!,#REF!,MWhs!Y$4,#REF!,MWhs!$B182)</f>
        <v>#REF!</v>
      </c>
      <c r="Z182" s="56" t="e">
        <f>SUMIFS(#REF!,#REF!,MWhs!Z$4,#REF!,MWhs!$B182)</f>
        <v>#REF!</v>
      </c>
      <c r="AA182" s="56" t="e">
        <f>SUMIFS(#REF!,#REF!,MWhs!AA$4,#REF!,MWhs!$B182)</f>
        <v>#REF!</v>
      </c>
      <c r="AB182" s="56" t="e">
        <f>SUMIFS(#REF!,#REF!,MWhs!AB$4,#REF!,MWhs!$B182)</f>
        <v>#REF!</v>
      </c>
      <c r="AC182" s="56" t="e">
        <f>SUMIFS(#REF!,#REF!,MWhs!AC$4,#REF!,MWhs!$B182)</f>
        <v>#REF!</v>
      </c>
      <c r="AD182" s="3" t="e">
        <f t="shared" si="4"/>
        <v>#REF!</v>
      </c>
    </row>
    <row r="183" spans="3:30" x14ac:dyDescent="0.35">
      <c r="C183" s="56" t="e">
        <f>SUMIFS(#REF!,#REF!,MWhs!C$4,#REF!,MWhs!$B183)</f>
        <v>#REF!</v>
      </c>
      <c r="D183" s="56" t="e">
        <f>SUMIFS(#REF!,#REF!,MWhs!D$4,#REF!,MWhs!$B183)</f>
        <v>#REF!</v>
      </c>
      <c r="E183" s="56" t="e">
        <f>SUMIFS(#REF!,#REF!,MWhs!E$4,#REF!,MWhs!$B183)</f>
        <v>#REF!</v>
      </c>
      <c r="F183" s="56" t="e">
        <f>SUMIFS(#REF!,#REF!,MWhs!F$4,#REF!,MWhs!$B183)</f>
        <v>#REF!</v>
      </c>
      <c r="G183" s="56" t="e">
        <f>SUMIFS(#REF!,#REF!,MWhs!G$4,#REF!,MWhs!$B183)</f>
        <v>#REF!</v>
      </c>
      <c r="H183" s="56" t="e">
        <f>SUMIFS(#REF!,#REF!,MWhs!H$4,#REF!,MWhs!$B183)</f>
        <v>#REF!</v>
      </c>
      <c r="I183" s="56" t="e">
        <f>SUMIFS(#REF!,#REF!,MWhs!I$4,#REF!,MWhs!$B183)</f>
        <v>#REF!</v>
      </c>
      <c r="J183" s="56" t="e">
        <f>SUMIFS(#REF!,#REF!,MWhs!J$4,#REF!,MWhs!$B183)</f>
        <v>#REF!</v>
      </c>
      <c r="K183" s="56" t="e">
        <f>SUMIFS(#REF!,#REF!,MWhs!K$4,#REF!,MWhs!$B183)</f>
        <v>#REF!</v>
      </c>
      <c r="L183" s="56" t="e">
        <f>SUMIFS(#REF!,#REF!,MWhs!L$4,#REF!,MWhs!$B183)</f>
        <v>#REF!</v>
      </c>
      <c r="M183" s="56" t="e">
        <f>SUMIFS(#REF!,#REF!,MWhs!M$4,#REF!,MWhs!$B183)</f>
        <v>#REF!</v>
      </c>
      <c r="N183" s="56" t="e">
        <f>SUMIFS(#REF!,#REF!,MWhs!N$4,#REF!,MWhs!$B183)</f>
        <v>#REF!</v>
      </c>
      <c r="O183" s="56" t="e">
        <f>SUMIFS(#REF!,#REF!,MWhs!O$4,#REF!,MWhs!$B183)</f>
        <v>#REF!</v>
      </c>
      <c r="P183" s="56" t="e">
        <f>SUMIFS(#REF!,#REF!,MWhs!P$4,#REF!,MWhs!$B183)</f>
        <v>#REF!</v>
      </c>
      <c r="Q183" s="56" t="e">
        <f>SUMIFS(#REF!,#REF!,MWhs!Q$4,#REF!,MWhs!$B183)</f>
        <v>#REF!</v>
      </c>
      <c r="R183" s="56" t="e">
        <f>SUMIFS(#REF!,#REF!,MWhs!R$4,#REF!,MWhs!$B183)</f>
        <v>#REF!</v>
      </c>
      <c r="S183" s="56" t="e">
        <f>SUMIFS(#REF!,#REF!,MWhs!S$4,#REF!,MWhs!$B183)</f>
        <v>#REF!</v>
      </c>
      <c r="T183" s="56" t="e">
        <f>SUMIFS(#REF!,#REF!,MWhs!T$4,#REF!,MWhs!$B183)</f>
        <v>#REF!</v>
      </c>
      <c r="U183" s="56" t="e">
        <f>SUMIFS(#REF!,#REF!,MWhs!U$4,#REF!,MWhs!$B183)</f>
        <v>#REF!</v>
      </c>
      <c r="V183" s="56" t="e">
        <f>SUMIFS(#REF!,#REF!,MWhs!V$4,#REF!,MWhs!$B183)</f>
        <v>#REF!</v>
      </c>
      <c r="W183" s="56" t="e">
        <f>SUMIFS(#REF!,#REF!,MWhs!W$4,#REF!,MWhs!$B183)</f>
        <v>#REF!</v>
      </c>
      <c r="X183" s="56" t="e">
        <f>SUMIFS(#REF!,#REF!,MWhs!X$4,#REF!,MWhs!$B183)</f>
        <v>#REF!</v>
      </c>
      <c r="Y183" s="56" t="e">
        <f>SUMIFS(#REF!,#REF!,MWhs!Y$4,#REF!,MWhs!$B183)</f>
        <v>#REF!</v>
      </c>
      <c r="Z183" s="56" t="e">
        <f>SUMIFS(#REF!,#REF!,MWhs!Z$4,#REF!,MWhs!$B183)</f>
        <v>#REF!</v>
      </c>
      <c r="AA183" s="56" t="e">
        <f>SUMIFS(#REF!,#REF!,MWhs!AA$4,#REF!,MWhs!$B183)</f>
        <v>#REF!</v>
      </c>
      <c r="AB183" s="56" t="e">
        <f>SUMIFS(#REF!,#REF!,MWhs!AB$4,#REF!,MWhs!$B183)</f>
        <v>#REF!</v>
      </c>
      <c r="AC183" s="56" t="e">
        <f>SUMIFS(#REF!,#REF!,MWhs!AC$4,#REF!,MWhs!$B183)</f>
        <v>#REF!</v>
      </c>
      <c r="AD183" s="3" t="e">
        <f t="shared" si="4"/>
        <v>#REF!</v>
      </c>
    </row>
    <row r="184" spans="3:30" x14ac:dyDescent="0.35">
      <c r="C184" s="56" t="e">
        <f>SUMIFS(#REF!,#REF!,MWhs!C$4,#REF!,MWhs!$B184)</f>
        <v>#REF!</v>
      </c>
      <c r="D184" s="56" t="e">
        <f>SUMIFS(#REF!,#REF!,MWhs!D$4,#REF!,MWhs!$B184)</f>
        <v>#REF!</v>
      </c>
      <c r="E184" s="56" t="e">
        <f>SUMIFS(#REF!,#REF!,MWhs!E$4,#REF!,MWhs!$B184)</f>
        <v>#REF!</v>
      </c>
      <c r="F184" s="56" t="e">
        <f>SUMIFS(#REF!,#REF!,MWhs!F$4,#REF!,MWhs!$B184)</f>
        <v>#REF!</v>
      </c>
      <c r="G184" s="56" t="e">
        <f>SUMIFS(#REF!,#REF!,MWhs!G$4,#REF!,MWhs!$B184)</f>
        <v>#REF!</v>
      </c>
      <c r="H184" s="56" t="e">
        <f>SUMIFS(#REF!,#REF!,MWhs!H$4,#REF!,MWhs!$B184)</f>
        <v>#REF!</v>
      </c>
      <c r="I184" s="56" t="e">
        <f>SUMIFS(#REF!,#REF!,MWhs!I$4,#REF!,MWhs!$B184)</f>
        <v>#REF!</v>
      </c>
      <c r="J184" s="56" t="e">
        <f>SUMIFS(#REF!,#REF!,MWhs!J$4,#REF!,MWhs!$B184)</f>
        <v>#REF!</v>
      </c>
      <c r="K184" s="56" t="e">
        <f>SUMIFS(#REF!,#REF!,MWhs!K$4,#REF!,MWhs!$B184)</f>
        <v>#REF!</v>
      </c>
      <c r="L184" s="56" t="e">
        <f>SUMIFS(#REF!,#REF!,MWhs!L$4,#REF!,MWhs!$B184)</f>
        <v>#REF!</v>
      </c>
      <c r="M184" s="56" t="e">
        <f>SUMIFS(#REF!,#REF!,MWhs!M$4,#REF!,MWhs!$B184)</f>
        <v>#REF!</v>
      </c>
      <c r="N184" s="56" t="e">
        <f>SUMIFS(#REF!,#REF!,MWhs!N$4,#REF!,MWhs!$B184)</f>
        <v>#REF!</v>
      </c>
      <c r="O184" s="56" t="e">
        <f>SUMIFS(#REF!,#REF!,MWhs!O$4,#REF!,MWhs!$B184)</f>
        <v>#REF!</v>
      </c>
      <c r="P184" s="56" t="e">
        <f>SUMIFS(#REF!,#REF!,MWhs!P$4,#REF!,MWhs!$B184)</f>
        <v>#REF!</v>
      </c>
      <c r="Q184" s="56" t="e">
        <f>SUMIFS(#REF!,#REF!,MWhs!Q$4,#REF!,MWhs!$B184)</f>
        <v>#REF!</v>
      </c>
      <c r="R184" s="56" t="e">
        <f>SUMIFS(#REF!,#REF!,MWhs!R$4,#REF!,MWhs!$B184)</f>
        <v>#REF!</v>
      </c>
      <c r="S184" s="56" t="e">
        <f>SUMIFS(#REF!,#REF!,MWhs!S$4,#REF!,MWhs!$B184)</f>
        <v>#REF!</v>
      </c>
      <c r="T184" s="56" t="e">
        <f>SUMIFS(#REF!,#REF!,MWhs!T$4,#REF!,MWhs!$B184)</f>
        <v>#REF!</v>
      </c>
      <c r="U184" s="56" t="e">
        <f>SUMIFS(#REF!,#REF!,MWhs!U$4,#REF!,MWhs!$B184)</f>
        <v>#REF!</v>
      </c>
      <c r="V184" s="56" t="e">
        <f>SUMIFS(#REF!,#REF!,MWhs!V$4,#REF!,MWhs!$B184)</f>
        <v>#REF!</v>
      </c>
      <c r="W184" s="56" t="e">
        <f>SUMIFS(#REF!,#REF!,MWhs!W$4,#REF!,MWhs!$B184)</f>
        <v>#REF!</v>
      </c>
      <c r="X184" s="56" t="e">
        <f>SUMIFS(#REF!,#REF!,MWhs!X$4,#REF!,MWhs!$B184)</f>
        <v>#REF!</v>
      </c>
      <c r="Y184" s="56" t="e">
        <f>SUMIFS(#REF!,#REF!,MWhs!Y$4,#REF!,MWhs!$B184)</f>
        <v>#REF!</v>
      </c>
      <c r="Z184" s="56" t="e">
        <f>SUMIFS(#REF!,#REF!,MWhs!Z$4,#REF!,MWhs!$B184)</f>
        <v>#REF!</v>
      </c>
      <c r="AA184" s="56" t="e">
        <f>SUMIFS(#REF!,#REF!,MWhs!AA$4,#REF!,MWhs!$B184)</f>
        <v>#REF!</v>
      </c>
      <c r="AB184" s="56" t="e">
        <f>SUMIFS(#REF!,#REF!,MWhs!AB$4,#REF!,MWhs!$B184)</f>
        <v>#REF!</v>
      </c>
      <c r="AC184" s="56" t="e">
        <f>SUMIFS(#REF!,#REF!,MWhs!AC$4,#REF!,MWhs!$B184)</f>
        <v>#REF!</v>
      </c>
      <c r="AD184" s="3" t="e">
        <f t="shared" si="4"/>
        <v>#REF!</v>
      </c>
    </row>
    <row r="185" spans="3:30" x14ac:dyDescent="0.35">
      <c r="C185" s="56" t="e">
        <f>SUMIFS(#REF!,#REF!,MWhs!C$4,#REF!,MWhs!$B185)</f>
        <v>#REF!</v>
      </c>
      <c r="D185" s="56" t="e">
        <f>SUMIFS(#REF!,#REF!,MWhs!D$4,#REF!,MWhs!$B185)</f>
        <v>#REF!</v>
      </c>
      <c r="E185" s="56" t="e">
        <f>SUMIFS(#REF!,#REF!,MWhs!E$4,#REF!,MWhs!$B185)</f>
        <v>#REF!</v>
      </c>
      <c r="F185" s="56" t="e">
        <f>SUMIFS(#REF!,#REF!,MWhs!F$4,#REF!,MWhs!$B185)</f>
        <v>#REF!</v>
      </c>
      <c r="G185" s="56" t="e">
        <f>SUMIFS(#REF!,#REF!,MWhs!G$4,#REF!,MWhs!$B185)</f>
        <v>#REF!</v>
      </c>
      <c r="H185" s="56" t="e">
        <f>SUMIFS(#REF!,#REF!,MWhs!H$4,#REF!,MWhs!$B185)</f>
        <v>#REF!</v>
      </c>
      <c r="I185" s="56" t="e">
        <f>SUMIFS(#REF!,#REF!,MWhs!I$4,#REF!,MWhs!$B185)</f>
        <v>#REF!</v>
      </c>
      <c r="J185" s="56" t="e">
        <f>SUMIFS(#REF!,#REF!,MWhs!J$4,#REF!,MWhs!$B185)</f>
        <v>#REF!</v>
      </c>
      <c r="K185" s="56" t="e">
        <f>SUMIFS(#REF!,#REF!,MWhs!K$4,#REF!,MWhs!$B185)</f>
        <v>#REF!</v>
      </c>
      <c r="L185" s="56" t="e">
        <f>SUMIFS(#REF!,#REF!,MWhs!L$4,#REF!,MWhs!$B185)</f>
        <v>#REF!</v>
      </c>
      <c r="M185" s="56" t="e">
        <f>SUMIFS(#REF!,#REF!,MWhs!M$4,#REF!,MWhs!$B185)</f>
        <v>#REF!</v>
      </c>
      <c r="N185" s="56" t="e">
        <f>SUMIFS(#REF!,#REF!,MWhs!N$4,#REF!,MWhs!$B185)</f>
        <v>#REF!</v>
      </c>
      <c r="O185" s="56" t="e">
        <f>SUMIFS(#REF!,#REF!,MWhs!O$4,#REF!,MWhs!$B185)</f>
        <v>#REF!</v>
      </c>
      <c r="P185" s="56" t="e">
        <f>SUMIFS(#REF!,#REF!,MWhs!P$4,#REF!,MWhs!$B185)</f>
        <v>#REF!</v>
      </c>
      <c r="Q185" s="56" t="e">
        <f>SUMIFS(#REF!,#REF!,MWhs!Q$4,#REF!,MWhs!$B185)</f>
        <v>#REF!</v>
      </c>
      <c r="R185" s="56" t="e">
        <f>SUMIFS(#REF!,#REF!,MWhs!R$4,#REF!,MWhs!$B185)</f>
        <v>#REF!</v>
      </c>
      <c r="S185" s="56" t="e">
        <f>SUMIFS(#REF!,#REF!,MWhs!S$4,#REF!,MWhs!$B185)</f>
        <v>#REF!</v>
      </c>
      <c r="T185" s="56" t="e">
        <f>SUMIFS(#REF!,#REF!,MWhs!T$4,#REF!,MWhs!$B185)</f>
        <v>#REF!</v>
      </c>
      <c r="U185" s="56" t="e">
        <f>SUMIFS(#REF!,#REF!,MWhs!U$4,#REF!,MWhs!$B185)</f>
        <v>#REF!</v>
      </c>
      <c r="V185" s="56" t="e">
        <f>SUMIFS(#REF!,#REF!,MWhs!V$4,#REF!,MWhs!$B185)</f>
        <v>#REF!</v>
      </c>
      <c r="W185" s="56" t="e">
        <f>SUMIFS(#REF!,#REF!,MWhs!W$4,#REF!,MWhs!$B185)</f>
        <v>#REF!</v>
      </c>
      <c r="X185" s="56" t="e">
        <f>SUMIFS(#REF!,#REF!,MWhs!X$4,#REF!,MWhs!$B185)</f>
        <v>#REF!</v>
      </c>
      <c r="Y185" s="56" t="e">
        <f>SUMIFS(#REF!,#REF!,MWhs!Y$4,#REF!,MWhs!$B185)</f>
        <v>#REF!</v>
      </c>
      <c r="Z185" s="56" t="e">
        <f>SUMIFS(#REF!,#REF!,MWhs!Z$4,#REF!,MWhs!$B185)</f>
        <v>#REF!</v>
      </c>
      <c r="AA185" s="56" t="e">
        <f>SUMIFS(#REF!,#REF!,MWhs!AA$4,#REF!,MWhs!$B185)</f>
        <v>#REF!</v>
      </c>
      <c r="AB185" s="56" t="e">
        <f>SUMIFS(#REF!,#REF!,MWhs!AB$4,#REF!,MWhs!$B185)</f>
        <v>#REF!</v>
      </c>
      <c r="AC185" s="56" t="e">
        <f>SUMIFS(#REF!,#REF!,MWhs!AC$4,#REF!,MWhs!$B185)</f>
        <v>#REF!</v>
      </c>
      <c r="AD185" s="3" t="e">
        <f t="shared" si="4"/>
        <v>#REF!</v>
      </c>
    </row>
    <row r="186" spans="3:30" x14ac:dyDescent="0.35">
      <c r="C186" s="56" t="e">
        <f>SUMIFS(#REF!,#REF!,MWhs!C$4,#REF!,MWhs!$B186)</f>
        <v>#REF!</v>
      </c>
      <c r="D186" s="56" t="e">
        <f>SUMIFS(#REF!,#REF!,MWhs!D$4,#REF!,MWhs!$B186)</f>
        <v>#REF!</v>
      </c>
      <c r="E186" s="56" t="e">
        <f>SUMIFS(#REF!,#REF!,MWhs!E$4,#REF!,MWhs!$B186)</f>
        <v>#REF!</v>
      </c>
      <c r="F186" s="56" t="e">
        <f>SUMIFS(#REF!,#REF!,MWhs!F$4,#REF!,MWhs!$B186)</f>
        <v>#REF!</v>
      </c>
      <c r="G186" s="56" t="e">
        <f>SUMIFS(#REF!,#REF!,MWhs!G$4,#REF!,MWhs!$B186)</f>
        <v>#REF!</v>
      </c>
      <c r="H186" s="56" t="e">
        <f>SUMIFS(#REF!,#REF!,MWhs!H$4,#REF!,MWhs!$B186)</f>
        <v>#REF!</v>
      </c>
      <c r="I186" s="56" t="e">
        <f>SUMIFS(#REF!,#REF!,MWhs!I$4,#REF!,MWhs!$B186)</f>
        <v>#REF!</v>
      </c>
      <c r="J186" s="56" t="e">
        <f>SUMIFS(#REF!,#REF!,MWhs!J$4,#REF!,MWhs!$B186)</f>
        <v>#REF!</v>
      </c>
      <c r="K186" s="56" t="e">
        <f>SUMIFS(#REF!,#REF!,MWhs!K$4,#REF!,MWhs!$B186)</f>
        <v>#REF!</v>
      </c>
      <c r="L186" s="56" t="e">
        <f>SUMIFS(#REF!,#REF!,MWhs!L$4,#REF!,MWhs!$B186)</f>
        <v>#REF!</v>
      </c>
      <c r="M186" s="56" t="e">
        <f>SUMIFS(#REF!,#REF!,MWhs!M$4,#REF!,MWhs!$B186)</f>
        <v>#REF!</v>
      </c>
      <c r="N186" s="56" t="e">
        <f>SUMIFS(#REF!,#REF!,MWhs!N$4,#REF!,MWhs!$B186)</f>
        <v>#REF!</v>
      </c>
      <c r="O186" s="56" t="e">
        <f>SUMIFS(#REF!,#REF!,MWhs!O$4,#REF!,MWhs!$B186)</f>
        <v>#REF!</v>
      </c>
      <c r="P186" s="56" t="e">
        <f>SUMIFS(#REF!,#REF!,MWhs!P$4,#REF!,MWhs!$B186)</f>
        <v>#REF!</v>
      </c>
      <c r="Q186" s="56" t="e">
        <f>SUMIFS(#REF!,#REF!,MWhs!Q$4,#REF!,MWhs!$B186)</f>
        <v>#REF!</v>
      </c>
      <c r="R186" s="56" t="e">
        <f>SUMIFS(#REF!,#REF!,MWhs!R$4,#REF!,MWhs!$B186)</f>
        <v>#REF!</v>
      </c>
      <c r="S186" s="56" t="e">
        <f>SUMIFS(#REF!,#REF!,MWhs!S$4,#REF!,MWhs!$B186)</f>
        <v>#REF!</v>
      </c>
      <c r="T186" s="56" t="e">
        <f>SUMIFS(#REF!,#REF!,MWhs!T$4,#REF!,MWhs!$B186)</f>
        <v>#REF!</v>
      </c>
      <c r="U186" s="56" t="e">
        <f>SUMIFS(#REF!,#REF!,MWhs!U$4,#REF!,MWhs!$B186)</f>
        <v>#REF!</v>
      </c>
      <c r="V186" s="56" t="e">
        <f>SUMIFS(#REF!,#REF!,MWhs!V$4,#REF!,MWhs!$B186)</f>
        <v>#REF!</v>
      </c>
      <c r="W186" s="56" t="e">
        <f>SUMIFS(#REF!,#REF!,MWhs!W$4,#REF!,MWhs!$B186)</f>
        <v>#REF!</v>
      </c>
      <c r="X186" s="56" t="e">
        <f>SUMIFS(#REF!,#REF!,MWhs!X$4,#REF!,MWhs!$B186)</f>
        <v>#REF!</v>
      </c>
      <c r="Y186" s="56" t="e">
        <f>SUMIFS(#REF!,#REF!,MWhs!Y$4,#REF!,MWhs!$B186)</f>
        <v>#REF!</v>
      </c>
      <c r="Z186" s="56" t="e">
        <f>SUMIFS(#REF!,#REF!,MWhs!Z$4,#REF!,MWhs!$B186)</f>
        <v>#REF!</v>
      </c>
      <c r="AA186" s="56" t="e">
        <f>SUMIFS(#REF!,#REF!,MWhs!AA$4,#REF!,MWhs!$B186)</f>
        <v>#REF!</v>
      </c>
      <c r="AB186" s="56" t="e">
        <f>SUMIFS(#REF!,#REF!,MWhs!AB$4,#REF!,MWhs!$B186)</f>
        <v>#REF!</v>
      </c>
      <c r="AC186" s="56" t="e">
        <f>SUMIFS(#REF!,#REF!,MWhs!AC$4,#REF!,MWhs!$B186)</f>
        <v>#REF!</v>
      </c>
      <c r="AD186" s="3" t="e">
        <f t="shared" si="4"/>
        <v>#REF!</v>
      </c>
    </row>
    <row r="187" spans="3:30" x14ac:dyDescent="0.35">
      <c r="C187" s="56" t="e">
        <f>SUMIFS(#REF!,#REF!,MWhs!C$4,#REF!,MWhs!$B187)</f>
        <v>#REF!</v>
      </c>
      <c r="D187" s="56" t="e">
        <f>SUMIFS(#REF!,#REF!,MWhs!D$4,#REF!,MWhs!$B187)</f>
        <v>#REF!</v>
      </c>
      <c r="E187" s="56" t="e">
        <f>SUMIFS(#REF!,#REF!,MWhs!E$4,#REF!,MWhs!$B187)</f>
        <v>#REF!</v>
      </c>
      <c r="F187" s="56" t="e">
        <f>SUMIFS(#REF!,#REF!,MWhs!F$4,#REF!,MWhs!$B187)</f>
        <v>#REF!</v>
      </c>
      <c r="G187" s="56" t="e">
        <f>SUMIFS(#REF!,#REF!,MWhs!G$4,#REF!,MWhs!$B187)</f>
        <v>#REF!</v>
      </c>
      <c r="H187" s="56" t="e">
        <f>SUMIFS(#REF!,#REF!,MWhs!H$4,#REF!,MWhs!$B187)</f>
        <v>#REF!</v>
      </c>
      <c r="I187" s="56" t="e">
        <f>SUMIFS(#REF!,#REF!,MWhs!I$4,#REF!,MWhs!$B187)</f>
        <v>#REF!</v>
      </c>
      <c r="J187" s="56" t="e">
        <f>SUMIFS(#REF!,#REF!,MWhs!J$4,#REF!,MWhs!$B187)</f>
        <v>#REF!</v>
      </c>
      <c r="K187" s="56" t="e">
        <f>SUMIFS(#REF!,#REF!,MWhs!K$4,#REF!,MWhs!$B187)</f>
        <v>#REF!</v>
      </c>
      <c r="L187" s="56" t="e">
        <f>SUMIFS(#REF!,#REF!,MWhs!L$4,#REF!,MWhs!$B187)</f>
        <v>#REF!</v>
      </c>
      <c r="M187" s="56" t="e">
        <f>SUMIFS(#REF!,#REF!,MWhs!M$4,#REF!,MWhs!$B187)</f>
        <v>#REF!</v>
      </c>
      <c r="N187" s="56" t="e">
        <f>SUMIFS(#REF!,#REF!,MWhs!N$4,#REF!,MWhs!$B187)</f>
        <v>#REF!</v>
      </c>
      <c r="O187" s="56" t="e">
        <f>SUMIFS(#REF!,#REF!,MWhs!O$4,#REF!,MWhs!$B187)</f>
        <v>#REF!</v>
      </c>
      <c r="P187" s="56" t="e">
        <f>SUMIFS(#REF!,#REF!,MWhs!P$4,#REF!,MWhs!$B187)</f>
        <v>#REF!</v>
      </c>
      <c r="Q187" s="56" t="e">
        <f>SUMIFS(#REF!,#REF!,MWhs!Q$4,#REF!,MWhs!$B187)</f>
        <v>#REF!</v>
      </c>
      <c r="R187" s="56" t="e">
        <f>SUMIFS(#REF!,#REF!,MWhs!R$4,#REF!,MWhs!$B187)</f>
        <v>#REF!</v>
      </c>
      <c r="S187" s="56" t="e">
        <f>SUMIFS(#REF!,#REF!,MWhs!S$4,#REF!,MWhs!$B187)</f>
        <v>#REF!</v>
      </c>
      <c r="T187" s="56" t="e">
        <f>SUMIFS(#REF!,#REF!,MWhs!T$4,#REF!,MWhs!$B187)</f>
        <v>#REF!</v>
      </c>
      <c r="U187" s="56" t="e">
        <f>SUMIFS(#REF!,#REF!,MWhs!U$4,#REF!,MWhs!$B187)</f>
        <v>#REF!</v>
      </c>
      <c r="V187" s="56" t="e">
        <f>SUMIFS(#REF!,#REF!,MWhs!V$4,#REF!,MWhs!$B187)</f>
        <v>#REF!</v>
      </c>
      <c r="W187" s="56" t="e">
        <f>SUMIFS(#REF!,#REF!,MWhs!W$4,#REF!,MWhs!$B187)</f>
        <v>#REF!</v>
      </c>
      <c r="X187" s="56" t="e">
        <f>SUMIFS(#REF!,#REF!,MWhs!X$4,#REF!,MWhs!$B187)</f>
        <v>#REF!</v>
      </c>
      <c r="Y187" s="56" t="e">
        <f>SUMIFS(#REF!,#REF!,MWhs!Y$4,#REF!,MWhs!$B187)</f>
        <v>#REF!</v>
      </c>
      <c r="Z187" s="56" t="e">
        <f>SUMIFS(#REF!,#REF!,MWhs!Z$4,#REF!,MWhs!$B187)</f>
        <v>#REF!</v>
      </c>
      <c r="AA187" s="56" t="e">
        <f>SUMIFS(#REF!,#REF!,MWhs!AA$4,#REF!,MWhs!$B187)</f>
        <v>#REF!</v>
      </c>
      <c r="AB187" s="56" t="e">
        <f>SUMIFS(#REF!,#REF!,MWhs!AB$4,#REF!,MWhs!$B187)</f>
        <v>#REF!</v>
      </c>
      <c r="AC187" s="56" t="e">
        <f>SUMIFS(#REF!,#REF!,MWhs!AC$4,#REF!,MWhs!$B187)</f>
        <v>#REF!</v>
      </c>
      <c r="AD187" s="3" t="e">
        <f t="shared" si="4"/>
        <v>#REF!</v>
      </c>
    </row>
    <row r="188" spans="3:30" x14ac:dyDescent="0.35">
      <c r="C188" s="56" t="e">
        <f>SUMIFS(#REF!,#REF!,MWhs!C$4,#REF!,MWhs!$B188)</f>
        <v>#REF!</v>
      </c>
      <c r="D188" s="56" t="e">
        <f>SUMIFS(#REF!,#REF!,MWhs!D$4,#REF!,MWhs!$B188)</f>
        <v>#REF!</v>
      </c>
      <c r="E188" s="56" t="e">
        <f>SUMIFS(#REF!,#REF!,MWhs!E$4,#REF!,MWhs!$B188)</f>
        <v>#REF!</v>
      </c>
      <c r="F188" s="56" t="e">
        <f>SUMIFS(#REF!,#REF!,MWhs!F$4,#REF!,MWhs!$B188)</f>
        <v>#REF!</v>
      </c>
      <c r="G188" s="56" t="e">
        <f>SUMIFS(#REF!,#REF!,MWhs!G$4,#REF!,MWhs!$B188)</f>
        <v>#REF!</v>
      </c>
      <c r="H188" s="56" t="e">
        <f>SUMIFS(#REF!,#REF!,MWhs!H$4,#REF!,MWhs!$B188)</f>
        <v>#REF!</v>
      </c>
      <c r="I188" s="56" t="e">
        <f>SUMIFS(#REF!,#REF!,MWhs!I$4,#REF!,MWhs!$B188)</f>
        <v>#REF!</v>
      </c>
      <c r="J188" s="56" t="e">
        <f>SUMIFS(#REF!,#REF!,MWhs!J$4,#REF!,MWhs!$B188)</f>
        <v>#REF!</v>
      </c>
      <c r="K188" s="56" t="e">
        <f>SUMIFS(#REF!,#REF!,MWhs!K$4,#REF!,MWhs!$B188)</f>
        <v>#REF!</v>
      </c>
      <c r="L188" s="56" t="e">
        <f>SUMIFS(#REF!,#REF!,MWhs!L$4,#REF!,MWhs!$B188)</f>
        <v>#REF!</v>
      </c>
      <c r="M188" s="56" t="e">
        <f>SUMIFS(#REF!,#REF!,MWhs!M$4,#REF!,MWhs!$B188)</f>
        <v>#REF!</v>
      </c>
      <c r="N188" s="56" t="e">
        <f>SUMIFS(#REF!,#REF!,MWhs!N$4,#REF!,MWhs!$B188)</f>
        <v>#REF!</v>
      </c>
      <c r="O188" s="56" t="e">
        <f>SUMIFS(#REF!,#REF!,MWhs!O$4,#REF!,MWhs!$B188)</f>
        <v>#REF!</v>
      </c>
      <c r="P188" s="56" t="e">
        <f>SUMIFS(#REF!,#REF!,MWhs!P$4,#REF!,MWhs!$B188)</f>
        <v>#REF!</v>
      </c>
      <c r="Q188" s="56" t="e">
        <f>SUMIFS(#REF!,#REF!,MWhs!Q$4,#REF!,MWhs!$B188)</f>
        <v>#REF!</v>
      </c>
      <c r="R188" s="56" t="e">
        <f>SUMIFS(#REF!,#REF!,MWhs!R$4,#REF!,MWhs!$B188)</f>
        <v>#REF!</v>
      </c>
      <c r="S188" s="56" t="e">
        <f>SUMIFS(#REF!,#REF!,MWhs!S$4,#REF!,MWhs!$B188)</f>
        <v>#REF!</v>
      </c>
      <c r="T188" s="56" t="e">
        <f>SUMIFS(#REF!,#REF!,MWhs!T$4,#REF!,MWhs!$B188)</f>
        <v>#REF!</v>
      </c>
      <c r="U188" s="56" t="e">
        <f>SUMIFS(#REF!,#REF!,MWhs!U$4,#REF!,MWhs!$B188)</f>
        <v>#REF!</v>
      </c>
      <c r="V188" s="56" t="e">
        <f>SUMIFS(#REF!,#REF!,MWhs!V$4,#REF!,MWhs!$B188)</f>
        <v>#REF!</v>
      </c>
      <c r="W188" s="56" t="e">
        <f>SUMIFS(#REF!,#REF!,MWhs!W$4,#REF!,MWhs!$B188)</f>
        <v>#REF!</v>
      </c>
      <c r="X188" s="56" t="e">
        <f>SUMIFS(#REF!,#REF!,MWhs!X$4,#REF!,MWhs!$B188)</f>
        <v>#REF!</v>
      </c>
      <c r="Y188" s="56" t="e">
        <f>SUMIFS(#REF!,#REF!,MWhs!Y$4,#REF!,MWhs!$B188)</f>
        <v>#REF!</v>
      </c>
      <c r="Z188" s="56" t="e">
        <f>SUMIFS(#REF!,#REF!,MWhs!Z$4,#REF!,MWhs!$B188)</f>
        <v>#REF!</v>
      </c>
      <c r="AA188" s="56" t="e">
        <f>SUMIFS(#REF!,#REF!,MWhs!AA$4,#REF!,MWhs!$B188)</f>
        <v>#REF!</v>
      </c>
      <c r="AB188" s="56" t="e">
        <f>SUMIFS(#REF!,#REF!,MWhs!AB$4,#REF!,MWhs!$B188)</f>
        <v>#REF!</v>
      </c>
      <c r="AC188" s="56" t="e">
        <f>SUMIFS(#REF!,#REF!,MWhs!AC$4,#REF!,MWhs!$B188)</f>
        <v>#REF!</v>
      </c>
      <c r="AD188" s="3" t="e">
        <f t="shared" si="4"/>
        <v>#REF!</v>
      </c>
    </row>
    <row r="189" spans="3:30" x14ac:dyDescent="0.35">
      <c r="C189" s="56" t="e">
        <f>SUMIFS(#REF!,#REF!,MWhs!C$4,#REF!,MWhs!$B189)</f>
        <v>#REF!</v>
      </c>
      <c r="D189" s="56" t="e">
        <f>SUMIFS(#REF!,#REF!,MWhs!D$4,#REF!,MWhs!$B189)</f>
        <v>#REF!</v>
      </c>
      <c r="E189" s="56" t="e">
        <f>SUMIFS(#REF!,#REF!,MWhs!E$4,#REF!,MWhs!$B189)</f>
        <v>#REF!</v>
      </c>
      <c r="F189" s="56" t="e">
        <f>SUMIFS(#REF!,#REF!,MWhs!F$4,#REF!,MWhs!$B189)</f>
        <v>#REF!</v>
      </c>
      <c r="G189" s="56" t="e">
        <f>SUMIFS(#REF!,#REF!,MWhs!G$4,#REF!,MWhs!$B189)</f>
        <v>#REF!</v>
      </c>
      <c r="H189" s="56" t="e">
        <f>SUMIFS(#REF!,#REF!,MWhs!H$4,#REF!,MWhs!$B189)</f>
        <v>#REF!</v>
      </c>
      <c r="I189" s="56" t="e">
        <f>SUMIFS(#REF!,#REF!,MWhs!I$4,#REF!,MWhs!$B189)</f>
        <v>#REF!</v>
      </c>
      <c r="J189" s="56" t="e">
        <f>SUMIFS(#REF!,#REF!,MWhs!J$4,#REF!,MWhs!$B189)</f>
        <v>#REF!</v>
      </c>
      <c r="K189" s="56" t="e">
        <f>SUMIFS(#REF!,#REF!,MWhs!K$4,#REF!,MWhs!$B189)</f>
        <v>#REF!</v>
      </c>
      <c r="L189" s="56" t="e">
        <f>SUMIFS(#REF!,#REF!,MWhs!L$4,#REF!,MWhs!$B189)</f>
        <v>#REF!</v>
      </c>
      <c r="M189" s="56" t="e">
        <f>SUMIFS(#REF!,#REF!,MWhs!M$4,#REF!,MWhs!$B189)</f>
        <v>#REF!</v>
      </c>
      <c r="N189" s="56" t="e">
        <f>SUMIFS(#REF!,#REF!,MWhs!N$4,#REF!,MWhs!$B189)</f>
        <v>#REF!</v>
      </c>
      <c r="O189" s="56" t="e">
        <f>SUMIFS(#REF!,#REF!,MWhs!O$4,#REF!,MWhs!$B189)</f>
        <v>#REF!</v>
      </c>
      <c r="P189" s="56" t="e">
        <f>SUMIFS(#REF!,#REF!,MWhs!P$4,#REF!,MWhs!$B189)</f>
        <v>#REF!</v>
      </c>
      <c r="Q189" s="56" t="e">
        <f>SUMIFS(#REF!,#REF!,MWhs!Q$4,#REF!,MWhs!$B189)</f>
        <v>#REF!</v>
      </c>
      <c r="R189" s="56" t="e">
        <f>SUMIFS(#REF!,#REF!,MWhs!R$4,#REF!,MWhs!$B189)</f>
        <v>#REF!</v>
      </c>
      <c r="S189" s="56" t="e">
        <f>SUMIFS(#REF!,#REF!,MWhs!S$4,#REF!,MWhs!$B189)</f>
        <v>#REF!</v>
      </c>
      <c r="T189" s="56" t="e">
        <f>SUMIFS(#REF!,#REF!,MWhs!T$4,#REF!,MWhs!$B189)</f>
        <v>#REF!</v>
      </c>
      <c r="U189" s="56" t="e">
        <f>SUMIFS(#REF!,#REF!,MWhs!U$4,#REF!,MWhs!$B189)</f>
        <v>#REF!</v>
      </c>
      <c r="V189" s="56" t="e">
        <f>SUMIFS(#REF!,#REF!,MWhs!V$4,#REF!,MWhs!$B189)</f>
        <v>#REF!</v>
      </c>
      <c r="W189" s="56" t="e">
        <f>SUMIFS(#REF!,#REF!,MWhs!W$4,#REF!,MWhs!$B189)</f>
        <v>#REF!</v>
      </c>
      <c r="X189" s="56" t="e">
        <f>SUMIFS(#REF!,#REF!,MWhs!X$4,#REF!,MWhs!$B189)</f>
        <v>#REF!</v>
      </c>
      <c r="Y189" s="56" t="e">
        <f>SUMIFS(#REF!,#REF!,MWhs!Y$4,#REF!,MWhs!$B189)</f>
        <v>#REF!</v>
      </c>
      <c r="Z189" s="56" t="e">
        <f>SUMIFS(#REF!,#REF!,MWhs!Z$4,#REF!,MWhs!$B189)</f>
        <v>#REF!</v>
      </c>
      <c r="AA189" s="56" t="e">
        <f>SUMIFS(#REF!,#REF!,MWhs!AA$4,#REF!,MWhs!$B189)</f>
        <v>#REF!</v>
      </c>
      <c r="AB189" s="56" t="e">
        <f>SUMIFS(#REF!,#REF!,MWhs!AB$4,#REF!,MWhs!$B189)</f>
        <v>#REF!</v>
      </c>
      <c r="AC189" s="56" t="e">
        <f>SUMIFS(#REF!,#REF!,MWhs!AC$4,#REF!,MWhs!$B189)</f>
        <v>#REF!</v>
      </c>
      <c r="AD189" s="3" t="e">
        <f t="shared" si="4"/>
        <v>#REF!</v>
      </c>
    </row>
    <row r="190" spans="3:30" x14ac:dyDescent="0.35">
      <c r="C190" s="56" t="e">
        <f>SUMIFS(#REF!,#REF!,MWhs!C$4,#REF!,MWhs!$B190)</f>
        <v>#REF!</v>
      </c>
      <c r="D190" s="56" t="e">
        <f>SUMIFS(#REF!,#REF!,MWhs!D$4,#REF!,MWhs!$B190)</f>
        <v>#REF!</v>
      </c>
      <c r="E190" s="56" t="e">
        <f>SUMIFS(#REF!,#REF!,MWhs!E$4,#REF!,MWhs!$B190)</f>
        <v>#REF!</v>
      </c>
      <c r="F190" s="56" t="e">
        <f>SUMIFS(#REF!,#REF!,MWhs!F$4,#REF!,MWhs!$B190)</f>
        <v>#REF!</v>
      </c>
      <c r="G190" s="56" t="e">
        <f>SUMIFS(#REF!,#REF!,MWhs!G$4,#REF!,MWhs!$B190)</f>
        <v>#REF!</v>
      </c>
      <c r="H190" s="56" t="e">
        <f>SUMIFS(#REF!,#REF!,MWhs!H$4,#REF!,MWhs!$B190)</f>
        <v>#REF!</v>
      </c>
      <c r="I190" s="56" t="e">
        <f>SUMIFS(#REF!,#REF!,MWhs!I$4,#REF!,MWhs!$B190)</f>
        <v>#REF!</v>
      </c>
      <c r="J190" s="56" t="e">
        <f>SUMIFS(#REF!,#REF!,MWhs!J$4,#REF!,MWhs!$B190)</f>
        <v>#REF!</v>
      </c>
      <c r="K190" s="56" t="e">
        <f>SUMIFS(#REF!,#REF!,MWhs!K$4,#REF!,MWhs!$B190)</f>
        <v>#REF!</v>
      </c>
      <c r="L190" s="56" t="e">
        <f>SUMIFS(#REF!,#REF!,MWhs!L$4,#REF!,MWhs!$B190)</f>
        <v>#REF!</v>
      </c>
      <c r="M190" s="56" t="e">
        <f>SUMIFS(#REF!,#REF!,MWhs!M$4,#REF!,MWhs!$B190)</f>
        <v>#REF!</v>
      </c>
      <c r="N190" s="56" t="e">
        <f>SUMIFS(#REF!,#REF!,MWhs!N$4,#REF!,MWhs!$B190)</f>
        <v>#REF!</v>
      </c>
      <c r="O190" s="56" t="e">
        <f>SUMIFS(#REF!,#REF!,MWhs!O$4,#REF!,MWhs!$B190)</f>
        <v>#REF!</v>
      </c>
      <c r="P190" s="56" t="e">
        <f>SUMIFS(#REF!,#REF!,MWhs!P$4,#REF!,MWhs!$B190)</f>
        <v>#REF!</v>
      </c>
      <c r="Q190" s="56" t="e">
        <f>SUMIFS(#REF!,#REF!,MWhs!Q$4,#REF!,MWhs!$B190)</f>
        <v>#REF!</v>
      </c>
      <c r="R190" s="56" t="e">
        <f>SUMIFS(#REF!,#REF!,MWhs!R$4,#REF!,MWhs!$B190)</f>
        <v>#REF!</v>
      </c>
      <c r="S190" s="56" t="e">
        <f>SUMIFS(#REF!,#REF!,MWhs!S$4,#REF!,MWhs!$B190)</f>
        <v>#REF!</v>
      </c>
      <c r="T190" s="56" t="e">
        <f>SUMIFS(#REF!,#REF!,MWhs!T$4,#REF!,MWhs!$B190)</f>
        <v>#REF!</v>
      </c>
      <c r="U190" s="56" t="e">
        <f>SUMIFS(#REF!,#REF!,MWhs!U$4,#REF!,MWhs!$B190)</f>
        <v>#REF!</v>
      </c>
      <c r="V190" s="56" t="e">
        <f>SUMIFS(#REF!,#REF!,MWhs!V$4,#REF!,MWhs!$B190)</f>
        <v>#REF!</v>
      </c>
      <c r="W190" s="56" t="e">
        <f>SUMIFS(#REF!,#REF!,MWhs!W$4,#REF!,MWhs!$B190)</f>
        <v>#REF!</v>
      </c>
      <c r="X190" s="56" t="e">
        <f>SUMIFS(#REF!,#REF!,MWhs!X$4,#REF!,MWhs!$B190)</f>
        <v>#REF!</v>
      </c>
      <c r="Y190" s="56" t="e">
        <f>SUMIFS(#REF!,#REF!,MWhs!Y$4,#REF!,MWhs!$B190)</f>
        <v>#REF!</v>
      </c>
      <c r="Z190" s="56" t="e">
        <f>SUMIFS(#REF!,#REF!,MWhs!Z$4,#REF!,MWhs!$B190)</f>
        <v>#REF!</v>
      </c>
      <c r="AA190" s="56" t="e">
        <f>SUMIFS(#REF!,#REF!,MWhs!AA$4,#REF!,MWhs!$B190)</f>
        <v>#REF!</v>
      </c>
      <c r="AB190" s="56" t="e">
        <f>SUMIFS(#REF!,#REF!,MWhs!AB$4,#REF!,MWhs!$B190)</f>
        <v>#REF!</v>
      </c>
      <c r="AC190" s="56" t="e">
        <f>SUMIFS(#REF!,#REF!,MWhs!AC$4,#REF!,MWhs!$B190)</f>
        <v>#REF!</v>
      </c>
      <c r="AD190" s="3" t="e">
        <f t="shared" si="4"/>
        <v>#REF!</v>
      </c>
    </row>
    <row r="191" spans="3:30" x14ac:dyDescent="0.35">
      <c r="C191" s="56" t="e">
        <f>SUMIFS(#REF!,#REF!,MWhs!C$4,#REF!,MWhs!$B191)</f>
        <v>#REF!</v>
      </c>
      <c r="D191" s="56" t="e">
        <f>SUMIFS(#REF!,#REF!,MWhs!D$4,#REF!,MWhs!$B191)</f>
        <v>#REF!</v>
      </c>
      <c r="E191" s="56" t="e">
        <f>SUMIFS(#REF!,#REF!,MWhs!E$4,#REF!,MWhs!$B191)</f>
        <v>#REF!</v>
      </c>
      <c r="F191" s="56" t="e">
        <f>SUMIFS(#REF!,#REF!,MWhs!F$4,#REF!,MWhs!$B191)</f>
        <v>#REF!</v>
      </c>
      <c r="G191" s="56" t="e">
        <f>SUMIFS(#REF!,#REF!,MWhs!G$4,#REF!,MWhs!$B191)</f>
        <v>#REF!</v>
      </c>
      <c r="H191" s="56" t="e">
        <f>SUMIFS(#REF!,#REF!,MWhs!H$4,#REF!,MWhs!$B191)</f>
        <v>#REF!</v>
      </c>
      <c r="I191" s="56" t="e">
        <f>SUMIFS(#REF!,#REF!,MWhs!I$4,#REF!,MWhs!$B191)</f>
        <v>#REF!</v>
      </c>
      <c r="J191" s="56" t="e">
        <f>SUMIFS(#REF!,#REF!,MWhs!J$4,#REF!,MWhs!$B191)</f>
        <v>#REF!</v>
      </c>
      <c r="K191" s="56" t="e">
        <f>SUMIFS(#REF!,#REF!,MWhs!K$4,#REF!,MWhs!$B191)</f>
        <v>#REF!</v>
      </c>
      <c r="L191" s="56" t="e">
        <f>SUMIFS(#REF!,#REF!,MWhs!L$4,#REF!,MWhs!$B191)</f>
        <v>#REF!</v>
      </c>
      <c r="M191" s="56" t="e">
        <f>SUMIFS(#REF!,#REF!,MWhs!M$4,#REF!,MWhs!$B191)</f>
        <v>#REF!</v>
      </c>
      <c r="N191" s="56" t="e">
        <f>SUMIFS(#REF!,#REF!,MWhs!N$4,#REF!,MWhs!$B191)</f>
        <v>#REF!</v>
      </c>
      <c r="O191" s="56" t="e">
        <f>SUMIFS(#REF!,#REF!,MWhs!O$4,#REF!,MWhs!$B191)</f>
        <v>#REF!</v>
      </c>
      <c r="P191" s="56" t="e">
        <f>SUMIFS(#REF!,#REF!,MWhs!P$4,#REF!,MWhs!$B191)</f>
        <v>#REF!</v>
      </c>
      <c r="Q191" s="56" t="e">
        <f>SUMIFS(#REF!,#REF!,MWhs!Q$4,#REF!,MWhs!$B191)</f>
        <v>#REF!</v>
      </c>
      <c r="R191" s="56" t="e">
        <f>SUMIFS(#REF!,#REF!,MWhs!R$4,#REF!,MWhs!$B191)</f>
        <v>#REF!</v>
      </c>
      <c r="S191" s="56" t="e">
        <f>SUMIFS(#REF!,#REF!,MWhs!S$4,#REF!,MWhs!$B191)</f>
        <v>#REF!</v>
      </c>
      <c r="T191" s="56" t="e">
        <f>SUMIFS(#REF!,#REF!,MWhs!T$4,#REF!,MWhs!$B191)</f>
        <v>#REF!</v>
      </c>
      <c r="U191" s="56" t="e">
        <f>SUMIFS(#REF!,#REF!,MWhs!U$4,#REF!,MWhs!$B191)</f>
        <v>#REF!</v>
      </c>
      <c r="V191" s="56" t="e">
        <f>SUMIFS(#REF!,#REF!,MWhs!V$4,#REF!,MWhs!$B191)</f>
        <v>#REF!</v>
      </c>
      <c r="W191" s="56" t="e">
        <f>SUMIFS(#REF!,#REF!,MWhs!W$4,#REF!,MWhs!$B191)</f>
        <v>#REF!</v>
      </c>
      <c r="X191" s="56" t="e">
        <f>SUMIFS(#REF!,#REF!,MWhs!X$4,#REF!,MWhs!$B191)</f>
        <v>#REF!</v>
      </c>
      <c r="Y191" s="56" t="e">
        <f>SUMIFS(#REF!,#REF!,MWhs!Y$4,#REF!,MWhs!$B191)</f>
        <v>#REF!</v>
      </c>
      <c r="Z191" s="56" t="e">
        <f>SUMIFS(#REF!,#REF!,MWhs!Z$4,#REF!,MWhs!$B191)</f>
        <v>#REF!</v>
      </c>
      <c r="AA191" s="56" t="e">
        <f>SUMIFS(#REF!,#REF!,MWhs!AA$4,#REF!,MWhs!$B191)</f>
        <v>#REF!</v>
      </c>
      <c r="AB191" s="56" t="e">
        <f>SUMIFS(#REF!,#REF!,MWhs!AB$4,#REF!,MWhs!$B191)</f>
        <v>#REF!</v>
      </c>
      <c r="AC191" s="56" t="e">
        <f>SUMIFS(#REF!,#REF!,MWhs!AC$4,#REF!,MWhs!$B191)</f>
        <v>#REF!</v>
      </c>
      <c r="AD191" s="3" t="e">
        <f t="shared" si="4"/>
        <v>#REF!</v>
      </c>
    </row>
    <row r="192" spans="3:30" x14ac:dyDescent="0.35">
      <c r="C192" s="56" t="e">
        <f>SUMIFS(#REF!,#REF!,MWhs!C$4,#REF!,MWhs!$B192)</f>
        <v>#REF!</v>
      </c>
      <c r="D192" s="56" t="e">
        <f>SUMIFS(#REF!,#REF!,MWhs!D$4,#REF!,MWhs!$B192)</f>
        <v>#REF!</v>
      </c>
      <c r="E192" s="56" t="e">
        <f>SUMIFS(#REF!,#REF!,MWhs!E$4,#REF!,MWhs!$B192)</f>
        <v>#REF!</v>
      </c>
      <c r="F192" s="56" t="e">
        <f>SUMIFS(#REF!,#REF!,MWhs!F$4,#REF!,MWhs!$B192)</f>
        <v>#REF!</v>
      </c>
      <c r="G192" s="56" t="e">
        <f>SUMIFS(#REF!,#REF!,MWhs!G$4,#REF!,MWhs!$B192)</f>
        <v>#REF!</v>
      </c>
      <c r="H192" s="56" t="e">
        <f>SUMIFS(#REF!,#REF!,MWhs!H$4,#REF!,MWhs!$B192)</f>
        <v>#REF!</v>
      </c>
      <c r="I192" s="56" t="e">
        <f>SUMIFS(#REF!,#REF!,MWhs!I$4,#REF!,MWhs!$B192)</f>
        <v>#REF!</v>
      </c>
      <c r="J192" s="56" t="e">
        <f>SUMIFS(#REF!,#REF!,MWhs!J$4,#REF!,MWhs!$B192)</f>
        <v>#REF!</v>
      </c>
      <c r="K192" s="56" t="e">
        <f>SUMIFS(#REF!,#REF!,MWhs!K$4,#REF!,MWhs!$B192)</f>
        <v>#REF!</v>
      </c>
      <c r="L192" s="56" t="e">
        <f>SUMIFS(#REF!,#REF!,MWhs!L$4,#REF!,MWhs!$B192)</f>
        <v>#REF!</v>
      </c>
      <c r="M192" s="56" t="e">
        <f>SUMIFS(#REF!,#REF!,MWhs!M$4,#REF!,MWhs!$B192)</f>
        <v>#REF!</v>
      </c>
      <c r="N192" s="56" t="e">
        <f>SUMIFS(#REF!,#REF!,MWhs!N$4,#REF!,MWhs!$B192)</f>
        <v>#REF!</v>
      </c>
      <c r="O192" s="56" t="e">
        <f>SUMIFS(#REF!,#REF!,MWhs!O$4,#REF!,MWhs!$B192)</f>
        <v>#REF!</v>
      </c>
      <c r="P192" s="56" t="e">
        <f>SUMIFS(#REF!,#REF!,MWhs!P$4,#REF!,MWhs!$B192)</f>
        <v>#REF!</v>
      </c>
      <c r="Q192" s="56" t="e">
        <f>SUMIFS(#REF!,#REF!,MWhs!Q$4,#REF!,MWhs!$B192)</f>
        <v>#REF!</v>
      </c>
      <c r="R192" s="56" t="e">
        <f>SUMIFS(#REF!,#REF!,MWhs!R$4,#REF!,MWhs!$B192)</f>
        <v>#REF!</v>
      </c>
      <c r="S192" s="56" t="e">
        <f>SUMIFS(#REF!,#REF!,MWhs!S$4,#REF!,MWhs!$B192)</f>
        <v>#REF!</v>
      </c>
      <c r="T192" s="56" t="e">
        <f>SUMIFS(#REF!,#REF!,MWhs!T$4,#REF!,MWhs!$B192)</f>
        <v>#REF!</v>
      </c>
      <c r="U192" s="56" t="e">
        <f>SUMIFS(#REF!,#REF!,MWhs!U$4,#REF!,MWhs!$B192)</f>
        <v>#REF!</v>
      </c>
      <c r="V192" s="56" t="e">
        <f>SUMIFS(#REF!,#REF!,MWhs!V$4,#REF!,MWhs!$B192)</f>
        <v>#REF!</v>
      </c>
      <c r="W192" s="56" t="e">
        <f>SUMIFS(#REF!,#REF!,MWhs!W$4,#REF!,MWhs!$B192)</f>
        <v>#REF!</v>
      </c>
      <c r="X192" s="56" t="e">
        <f>SUMIFS(#REF!,#REF!,MWhs!X$4,#REF!,MWhs!$B192)</f>
        <v>#REF!</v>
      </c>
      <c r="Y192" s="56" t="e">
        <f>SUMIFS(#REF!,#REF!,MWhs!Y$4,#REF!,MWhs!$B192)</f>
        <v>#REF!</v>
      </c>
      <c r="Z192" s="56" t="e">
        <f>SUMIFS(#REF!,#REF!,MWhs!Z$4,#REF!,MWhs!$B192)</f>
        <v>#REF!</v>
      </c>
      <c r="AA192" s="56" t="e">
        <f>SUMIFS(#REF!,#REF!,MWhs!AA$4,#REF!,MWhs!$B192)</f>
        <v>#REF!</v>
      </c>
      <c r="AB192" s="56" t="e">
        <f>SUMIFS(#REF!,#REF!,MWhs!AB$4,#REF!,MWhs!$B192)</f>
        <v>#REF!</v>
      </c>
      <c r="AC192" s="56" t="e">
        <f>SUMIFS(#REF!,#REF!,MWhs!AC$4,#REF!,MWhs!$B192)</f>
        <v>#REF!</v>
      </c>
      <c r="AD192" s="3" t="e">
        <f t="shared" si="4"/>
        <v>#REF!</v>
      </c>
    </row>
    <row r="193" spans="3:30" x14ac:dyDescent="0.35">
      <c r="C193" s="56" t="e">
        <f>SUMIFS(#REF!,#REF!,MWhs!C$4,#REF!,MWhs!$B193)</f>
        <v>#REF!</v>
      </c>
      <c r="D193" s="56" t="e">
        <f>SUMIFS(#REF!,#REF!,MWhs!D$4,#REF!,MWhs!$B193)</f>
        <v>#REF!</v>
      </c>
      <c r="E193" s="56" t="e">
        <f>SUMIFS(#REF!,#REF!,MWhs!E$4,#REF!,MWhs!$B193)</f>
        <v>#REF!</v>
      </c>
      <c r="F193" s="56" t="e">
        <f>SUMIFS(#REF!,#REF!,MWhs!F$4,#REF!,MWhs!$B193)</f>
        <v>#REF!</v>
      </c>
      <c r="G193" s="56" t="e">
        <f>SUMIFS(#REF!,#REF!,MWhs!G$4,#REF!,MWhs!$B193)</f>
        <v>#REF!</v>
      </c>
      <c r="H193" s="56" t="e">
        <f>SUMIFS(#REF!,#REF!,MWhs!H$4,#REF!,MWhs!$B193)</f>
        <v>#REF!</v>
      </c>
      <c r="I193" s="56" t="e">
        <f>SUMIFS(#REF!,#REF!,MWhs!I$4,#REF!,MWhs!$B193)</f>
        <v>#REF!</v>
      </c>
      <c r="J193" s="56" t="e">
        <f>SUMIFS(#REF!,#REF!,MWhs!J$4,#REF!,MWhs!$B193)</f>
        <v>#REF!</v>
      </c>
      <c r="K193" s="56" t="e">
        <f>SUMIFS(#REF!,#REF!,MWhs!K$4,#REF!,MWhs!$B193)</f>
        <v>#REF!</v>
      </c>
      <c r="L193" s="56" t="e">
        <f>SUMIFS(#REF!,#REF!,MWhs!L$4,#REF!,MWhs!$B193)</f>
        <v>#REF!</v>
      </c>
      <c r="M193" s="56" t="e">
        <f>SUMIFS(#REF!,#REF!,MWhs!M$4,#REF!,MWhs!$B193)</f>
        <v>#REF!</v>
      </c>
      <c r="N193" s="56" t="e">
        <f>SUMIFS(#REF!,#REF!,MWhs!N$4,#REF!,MWhs!$B193)</f>
        <v>#REF!</v>
      </c>
      <c r="O193" s="56" t="e">
        <f>SUMIFS(#REF!,#REF!,MWhs!O$4,#REF!,MWhs!$B193)</f>
        <v>#REF!</v>
      </c>
      <c r="P193" s="56" t="e">
        <f>SUMIFS(#REF!,#REF!,MWhs!P$4,#REF!,MWhs!$B193)</f>
        <v>#REF!</v>
      </c>
      <c r="Q193" s="56" t="e">
        <f>SUMIFS(#REF!,#REF!,MWhs!Q$4,#REF!,MWhs!$B193)</f>
        <v>#REF!</v>
      </c>
      <c r="R193" s="56" t="e">
        <f>SUMIFS(#REF!,#REF!,MWhs!R$4,#REF!,MWhs!$B193)</f>
        <v>#REF!</v>
      </c>
      <c r="S193" s="56" t="e">
        <f>SUMIFS(#REF!,#REF!,MWhs!S$4,#REF!,MWhs!$B193)</f>
        <v>#REF!</v>
      </c>
      <c r="T193" s="56" t="e">
        <f>SUMIFS(#REF!,#REF!,MWhs!T$4,#REF!,MWhs!$B193)</f>
        <v>#REF!</v>
      </c>
      <c r="U193" s="56" t="e">
        <f>SUMIFS(#REF!,#REF!,MWhs!U$4,#REF!,MWhs!$B193)</f>
        <v>#REF!</v>
      </c>
      <c r="V193" s="56" t="e">
        <f>SUMIFS(#REF!,#REF!,MWhs!V$4,#REF!,MWhs!$B193)</f>
        <v>#REF!</v>
      </c>
      <c r="W193" s="56" t="e">
        <f>SUMIFS(#REF!,#REF!,MWhs!W$4,#REF!,MWhs!$B193)</f>
        <v>#REF!</v>
      </c>
      <c r="X193" s="56" t="e">
        <f>SUMIFS(#REF!,#REF!,MWhs!X$4,#REF!,MWhs!$B193)</f>
        <v>#REF!</v>
      </c>
      <c r="Y193" s="56" t="e">
        <f>SUMIFS(#REF!,#REF!,MWhs!Y$4,#REF!,MWhs!$B193)</f>
        <v>#REF!</v>
      </c>
      <c r="Z193" s="56" t="e">
        <f>SUMIFS(#REF!,#REF!,MWhs!Z$4,#REF!,MWhs!$B193)</f>
        <v>#REF!</v>
      </c>
      <c r="AA193" s="56" t="e">
        <f>SUMIFS(#REF!,#REF!,MWhs!AA$4,#REF!,MWhs!$B193)</f>
        <v>#REF!</v>
      </c>
      <c r="AB193" s="56" t="e">
        <f>SUMIFS(#REF!,#REF!,MWhs!AB$4,#REF!,MWhs!$B193)</f>
        <v>#REF!</v>
      </c>
      <c r="AC193" s="56" t="e">
        <f>SUMIFS(#REF!,#REF!,MWhs!AC$4,#REF!,MWhs!$B193)</f>
        <v>#REF!</v>
      </c>
      <c r="AD193" s="3" t="e">
        <f t="shared" si="4"/>
        <v>#REF!</v>
      </c>
    </row>
    <row r="194" spans="3:30" x14ac:dyDescent="0.35">
      <c r="C194" s="56" t="e">
        <f>SUMIFS(#REF!,#REF!,MWhs!C$4,#REF!,MWhs!$B194)</f>
        <v>#REF!</v>
      </c>
      <c r="D194" s="56" t="e">
        <f>SUMIFS(#REF!,#REF!,MWhs!D$4,#REF!,MWhs!$B194)</f>
        <v>#REF!</v>
      </c>
      <c r="E194" s="56" t="e">
        <f>SUMIFS(#REF!,#REF!,MWhs!E$4,#REF!,MWhs!$B194)</f>
        <v>#REF!</v>
      </c>
      <c r="F194" s="56" t="e">
        <f>SUMIFS(#REF!,#REF!,MWhs!F$4,#REF!,MWhs!$B194)</f>
        <v>#REF!</v>
      </c>
      <c r="G194" s="56" t="e">
        <f>SUMIFS(#REF!,#REF!,MWhs!G$4,#REF!,MWhs!$B194)</f>
        <v>#REF!</v>
      </c>
      <c r="H194" s="56" t="e">
        <f>SUMIFS(#REF!,#REF!,MWhs!H$4,#REF!,MWhs!$B194)</f>
        <v>#REF!</v>
      </c>
      <c r="I194" s="56" t="e">
        <f>SUMIFS(#REF!,#REF!,MWhs!I$4,#REF!,MWhs!$B194)</f>
        <v>#REF!</v>
      </c>
      <c r="J194" s="56" t="e">
        <f>SUMIFS(#REF!,#REF!,MWhs!J$4,#REF!,MWhs!$B194)</f>
        <v>#REF!</v>
      </c>
      <c r="K194" s="56" t="e">
        <f>SUMIFS(#REF!,#REF!,MWhs!K$4,#REF!,MWhs!$B194)</f>
        <v>#REF!</v>
      </c>
      <c r="L194" s="56" t="e">
        <f>SUMIFS(#REF!,#REF!,MWhs!L$4,#REF!,MWhs!$B194)</f>
        <v>#REF!</v>
      </c>
      <c r="M194" s="56" t="e">
        <f>SUMIFS(#REF!,#REF!,MWhs!M$4,#REF!,MWhs!$B194)</f>
        <v>#REF!</v>
      </c>
      <c r="N194" s="56" t="e">
        <f>SUMIFS(#REF!,#REF!,MWhs!N$4,#REF!,MWhs!$B194)</f>
        <v>#REF!</v>
      </c>
      <c r="O194" s="56" t="e">
        <f>SUMIFS(#REF!,#REF!,MWhs!O$4,#REF!,MWhs!$B194)</f>
        <v>#REF!</v>
      </c>
      <c r="P194" s="56" t="e">
        <f>SUMIFS(#REF!,#REF!,MWhs!P$4,#REF!,MWhs!$B194)</f>
        <v>#REF!</v>
      </c>
      <c r="Q194" s="56" t="e">
        <f>SUMIFS(#REF!,#REF!,MWhs!Q$4,#REF!,MWhs!$B194)</f>
        <v>#REF!</v>
      </c>
      <c r="R194" s="56" t="e">
        <f>SUMIFS(#REF!,#REF!,MWhs!R$4,#REF!,MWhs!$B194)</f>
        <v>#REF!</v>
      </c>
      <c r="S194" s="56" t="e">
        <f>SUMIFS(#REF!,#REF!,MWhs!S$4,#REF!,MWhs!$B194)</f>
        <v>#REF!</v>
      </c>
      <c r="T194" s="56" t="e">
        <f>SUMIFS(#REF!,#REF!,MWhs!T$4,#REF!,MWhs!$B194)</f>
        <v>#REF!</v>
      </c>
      <c r="U194" s="56" t="e">
        <f>SUMIFS(#REF!,#REF!,MWhs!U$4,#REF!,MWhs!$B194)</f>
        <v>#REF!</v>
      </c>
      <c r="V194" s="56" t="e">
        <f>SUMIFS(#REF!,#REF!,MWhs!V$4,#REF!,MWhs!$B194)</f>
        <v>#REF!</v>
      </c>
      <c r="W194" s="56" t="e">
        <f>SUMIFS(#REF!,#REF!,MWhs!W$4,#REF!,MWhs!$B194)</f>
        <v>#REF!</v>
      </c>
      <c r="X194" s="56" t="e">
        <f>SUMIFS(#REF!,#REF!,MWhs!X$4,#REF!,MWhs!$B194)</f>
        <v>#REF!</v>
      </c>
      <c r="Y194" s="56" t="e">
        <f>SUMIFS(#REF!,#REF!,MWhs!Y$4,#REF!,MWhs!$B194)</f>
        <v>#REF!</v>
      </c>
      <c r="Z194" s="56" t="e">
        <f>SUMIFS(#REF!,#REF!,MWhs!Z$4,#REF!,MWhs!$B194)</f>
        <v>#REF!</v>
      </c>
      <c r="AA194" s="56" t="e">
        <f>SUMIFS(#REF!,#REF!,MWhs!AA$4,#REF!,MWhs!$B194)</f>
        <v>#REF!</v>
      </c>
      <c r="AB194" s="56" t="e">
        <f>SUMIFS(#REF!,#REF!,MWhs!AB$4,#REF!,MWhs!$B194)</f>
        <v>#REF!</v>
      </c>
      <c r="AC194" s="56" t="e">
        <f>SUMIFS(#REF!,#REF!,MWhs!AC$4,#REF!,MWhs!$B194)</f>
        <v>#REF!</v>
      </c>
      <c r="AD194" s="3" t="e">
        <f t="shared" si="4"/>
        <v>#REF!</v>
      </c>
    </row>
    <row r="195" spans="3:30" x14ac:dyDescent="0.35">
      <c r="C195" s="56" t="e">
        <f>SUMIFS(#REF!,#REF!,MWhs!C$4,#REF!,MWhs!$B195)</f>
        <v>#REF!</v>
      </c>
      <c r="D195" s="56" t="e">
        <f>SUMIFS(#REF!,#REF!,MWhs!D$4,#REF!,MWhs!$B195)</f>
        <v>#REF!</v>
      </c>
      <c r="E195" s="56" t="e">
        <f>SUMIFS(#REF!,#REF!,MWhs!E$4,#REF!,MWhs!$B195)</f>
        <v>#REF!</v>
      </c>
      <c r="F195" s="56" t="e">
        <f>SUMIFS(#REF!,#REF!,MWhs!F$4,#REF!,MWhs!$B195)</f>
        <v>#REF!</v>
      </c>
      <c r="G195" s="56" t="e">
        <f>SUMIFS(#REF!,#REF!,MWhs!G$4,#REF!,MWhs!$B195)</f>
        <v>#REF!</v>
      </c>
      <c r="H195" s="56" t="e">
        <f>SUMIFS(#REF!,#REF!,MWhs!H$4,#REF!,MWhs!$B195)</f>
        <v>#REF!</v>
      </c>
      <c r="I195" s="56" t="e">
        <f>SUMIFS(#REF!,#REF!,MWhs!I$4,#REF!,MWhs!$B195)</f>
        <v>#REF!</v>
      </c>
      <c r="J195" s="56" t="e">
        <f>SUMIFS(#REF!,#REF!,MWhs!J$4,#REF!,MWhs!$B195)</f>
        <v>#REF!</v>
      </c>
      <c r="K195" s="56" t="e">
        <f>SUMIFS(#REF!,#REF!,MWhs!K$4,#REF!,MWhs!$B195)</f>
        <v>#REF!</v>
      </c>
      <c r="L195" s="56" t="e">
        <f>SUMIFS(#REF!,#REF!,MWhs!L$4,#REF!,MWhs!$B195)</f>
        <v>#REF!</v>
      </c>
      <c r="M195" s="56" t="e">
        <f>SUMIFS(#REF!,#REF!,MWhs!M$4,#REF!,MWhs!$B195)</f>
        <v>#REF!</v>
      </c>
      <c r="N195" s="56" t="e">
        <f>SUMIFS(#REF!,#REF!,MWhs!N$4,#REF!,MWhs!$B195)</f>
        <v>#REF!</v>
      </c>
      <c r="O195" s="56" t="e">
        <f>SUMIFS(#REF!,#REF!,MWhs!O$4,#REF!,MWhs!$B195)</f>
        <v>#REF!</v>
      </c>
      <c r="P195" s="56" t="e">
        <f>SUMIFS(#REF!,#REF!,MWhs!P$4,#REF!,MWhs!$B195)</f>
        <v>#REF!</v>
      </c>
      <c r="Q195" s="56" t="e">
        <f>SUMIFS(#REF!,#REF!,MWhs!Q$4,#REF!,MWhs!$B195)</f>
        <v>#REF!</v>
      </c>
      <c r="R195" s="56" t="e">
        <f>SUMIFS(#REF!,#REF!,MWhs!R$4,#REF!,MWhs!$B195)</f>
        <v>#REF!</v>
      </c>
      <c r="S195" s="56" t="e">
        <f>SUMIFS(#REF!,#REF!,MWhs!S$4,#REF!,MWhs!$B195)</f>
        <v>#REF!</v>
      </c>
      <c r="T195" s="56" t="e">
        <f>SUMIFS(#REF!,#REF!,MWhs!T$4,#REF!,MWhs!$B195)</f>
        <v>#REF!</v>
      </c>
      <c r="U195" s="56" t="e">
        <f>SUMIFS(#REF!,#REF!,MWhs!U$4,#REF!,MWhs!$B195)</f>
        <v>#REF!</v>
      </c>
      <c r="V195" s="56" t="e">
        <f>SUMIFS(#REF!,#REF!,MWhs!V$4,#REF!,MWhs!$B195)</f>
        <v>#REF!</v>
      </c>
      <c r="W195" s="56" t="e">
        <f>SUMIFS(#REF!,#REF!,MWhs!W$4,#REF!,MWhs!$B195)</f>
        <v>#REF!</v>
      </c>
      <c r="X195" s="56" t="e">
        <f>SUMIFS(#REF!,#REF!,MWhs!X$4,#REF!,MWhs!$B195)</f>
        <v>#REF!</v>
      </c>
      <c r="Y195" s="56" t="e">
        <f>SUMIFS(#REF!,#REF!,MWhs!Y$4,#REF!,MWhs!$B195)</f>
        <v>#REF!</v>
      </c>
      <c r="Z195" s="56" t="e">
        <f>SUMIFS(#REF!,#REF!,MWhs!Z$4,#REF!,MWhs!$B195)</f>
        <v>#REF!</v>
      </c>
      <c r="AA195" s="56" t="e">
        <f>SUMIFS(#REF!,#REF!,MWhs!AA$4,#REF!,MWhs!$B195)</f>
        <v>#REF!</v>
      </c>
      <c r="AB195" s="56" t="e">
        <f>SUMIFS(#REF!,#REF!,MWhs!AB$4,#REF!,MWhs!$B195)</f>
        <v>#REF!</v>
      </c>
      <c r="AC195" s="56" t="e">
        <f>SUMIFS(#REF!,#REF!,MWhs!AC$4,#REF!,MWhs!$B195)</f>
        <v>#REF!</v>
      </c>
      <c r="AD195" s="3" t="e">
        <f t="shared" si="4"/>
        <v>#REF!</v>
      </c>
    </row>
    <row r="196" spans="3:30" x14ac:dyDescent="0.35">
      <c r="C196" s="56" t="e">
        <f>SUMIFS(#REF!,#REF!,MWhs!C$4,#REF!,MWhs!$B196)</f>
        <v>#REF!</v>
      </c>
      <c r="D196" s="56" t="e">
        <f>SUMIFS(#REF!,#REF!,MWhs!D$4,#REF!,MWhs!$B196)</f>
        <v>#REF!</v>
      </c>
      <c r="E196" s="56" t="e">
        <f>SUMIFS(#REF!,#REF!,MWhs!E$4,#REF!,MWhs!$B196)</f>
        <v>#REF!</v>
      </c>
      <c r="F196" s="56" t="e">
        <f>SUMIFS(#REF!,#REF!,MWhs!F$4,#REF!,MWhs!$B196)</f>
        <v>#REF!</v>
      </c>
      <c r="G196" s="56" t="e">
        <f>SUMIFS(#REF!,#REF!,MWhs!G$4,#REF!,MWhs!$B196)</f>
        <v>#REF!</v>
      </c>
      <c r="H196" s="56" t="e">
        <f>SUMIFS(#REF!,#REF!,MWhs!H$4,#REF!,MWhs!$B196)</f>
        <v>#REF!</v>
      </c>
      <c r="I196" s="56" t="e">
        <f>SUMIFS(#REF!,#REF!,MWhs!I$4,#REF!,MWhs!$B196)</f>
        <v>#REF!</v>
      </c>
      <c r="J196" s="56" t="e">
        <f>SUMIFS(#REF!,#REF!,MWhs!J$4,#REF!,MWhs!$B196)</f>
        <v>#REF!</v>
      </c>
      <c r="K196" s="56" t="e">
        <f>SUMIFS(#REF!,#REF!,MWhs!K$4,#REF!,MWhs!$B196)</f>
        <v>#REF!</v>
      </c>
      <c r="L196" s="56" t="e">
        <f>SUMIFS(#REF!,#REF!,MWhs!L$4,#REF!,MWhs!$B196)</f>
        <v>#REF!</v>
      </c>
      <c r="M196" s="56" t="e">
        <f>SUMIFS(#REF!,#REF!,MWhs!M$4,#REF!,MWhs!$B196)</f>
        <v>#REF!</v>
      </c>
      <c r="N196" s="56" t="e">
        <f>SUMIFS(#REF!,#REF!,MWhs!N$4,#REF!,MWhs!$B196)</f>
        <v>#REF!</v>
      </c>
      <c r="O196" s="56" t="e">
        <f>SUMIFS(#REF!,#REF!,MWhs!O$4,#REF!,MWhs!$B196)</f>
        <v>#REF!</v>
      </c>
      <c r="P196" s="56" t="e">
        <f>SUMIFS(#REF!,#REF!,MWhs!P$4,#REF!,MWhs!$B196)</f>
        <v>#REF!</v>
      </c>
      <c r="Q196" s="56" t="e">
        <f>SUMIFS(#REF!,#REF!,MWhs!Q$4,#REF!,MWhs!$B196)</f>
        <v>#REF!</v>
      </c>
      <c r="R196" s="56" t="e">
        <f>SUMIFS(#REF!,#REF!,MWhs!R$4,#REF!,MWhs!$B196)</f>
        <v>#REF!</v>
      </c>
      <c r="S196" s="56" t="e">
        <f>SUMIFS(#REF!,#REF!,MWhs!S$4,#REF!,MWhs!$B196)</f>
        <v>#REF!</v>
      </c>
      <c r="T196" s="56" t="e">
        <f>SUMIFS(#REF!,#REF!,MWhs!T$4,#REF!,MWhs!$B196)</f>
        <v>#REF!</v>
      </c>
      <c r="U196" s="56" t="e">
        <f>SUMIFS(#REF!,#REF!,MWhs!U$4,#REF!,MWhs!$B196)</f>
        <v>#REF!</v>
      </c>
      <c r="V196" s="56" t="e">
        <f>SUMIFS(#REF!,#REF!,MWhs!V$4,#REF!,MWhs!$B196)</f>
        <v>#REF!</v>
      </c>
      <c r="W196" s="56" t="e">
        <f>SUMIFS(#REF!,#REF!,MWhs!W$4,#REF!,MWhs!$B196)</f>
        <v>#REF!</v>
      </c>
      <c r="X196" s="56" t="e">
        <f>SUMIFS(#REF!,#REF!,MWhs!X$4,#REF!,MWhs!$B196)</f>
        <v>#REF!</v>
      </c>
      <c r="Y196" s="56" t="e">
        <f>SUMIFS(#REF!,#REF!,MWhs!Y$4,#REF!,MWhs!$B196)</f>
        <v>#REF!</v>
      </c>
      <c r="Z196" s="56" t="e">
        <f>SUMIFS(#REF!,#REF!,MWhs!Z$4,#REF!,MWhs!$B196)</f>
        <v>#REF!</v>
      </c>
      <c r="AA196" s="56" t="e">
        <f>SUMIFS(#REF!,#REF!,MWhs!AA$4,#REF!,MWhs!$B196)</f>
        <v>#REF!</v>
      </c>
      <c r="AB196" s="56" t="e">
        <f>SUMIFS(#REF!,#REF!,MWhs!AB$4,#REF!,MWhs!$B196)</f>
        <v>#REF!</v>
      </c>
      <c r="AC196" s="56" t="e">
        <f>SUMIFS(#REF!,#REF!,MWhs!AC$4,#REF!,MWhs!$B196)</f>
        <v>#REF!</v>
      </c>
      <c r="AD196" s="3" t="e">
        <f t="shared" si="4"/>
        <v>#REF!</v>
      </c>
    </row>
    <row r="197" spans="3:30" x14ac:dyDescent="0.35">
      <c r="C197" s="56" t="e">
        <f>SUMIFS(#REF!,#REF!,MWhs!C$4,#REF!,MWhs!$B197)</f>
        <v>#REF!</v>
      </c>
      <c r="D197" s="56" t="e">
        <f>SUMIFS(#REF!,#REF!,MWhs!D$4,#REF!,MWhs!$B197)</f>
        <v>#REF!</v>
      </c>
      <c r="E197" s="56" t="e">
        <f>SUMIFS(#REF!,#REF!,MWhs!E$4,#REF!,MWhs!$B197)</f>
        <v>#REF!</v>
      </c>
      <c r="F197" s="56" t="e">
        <f>SUMIFS(#REF!,#REF!,MWhs!F$4,#REF!,MWhs!$B197)</f>
        <v>#REF!</v>
      </c>
      <c r="G197" s="56" t="e">
        <f>SUMIFS(#REF!,#REF!,MWhs!G$4,#REF!,MWhs!$B197)</f>
        <v>#REF!</v>
      </c>
      <c r="H197" s="56" t="e">
        <f>SUMIFS(#REF!,#REF!,MWhs!H$4,#REF!,MWhs!$B197)</f>
        <v>#REF!</v>
      </c>
      <c r="I197" s="56" t="e">
        <f>SUMIFS(#REF!,#REF!,MWhs!I$4,#REF!,MWhs!$B197)</f>
        <v>#REF!</v>
      </c>
      <c r="J197" s="56" t="e">
        <f>SUMIFS(#REF!,#REF!,MWhs!J$4,#REF!,MWhs!$B197)</f>
        <v>#REF!</v>
      </c>
      <c r="K197" s="56" t="e">
        <f>SUMIFS(#REF!,#REF!,MWhs!K$4,#REF!,MWhs!$B197)</f>
        <v>#REF!</v>
      </c>
      <c r="L197" s="56" t="e">
        <f>SUMIFS(#REF!,#REF!,MWhs!L$4,#REF!,MWhs!$B197)</f>
        <v>#REF!</v>
      </c>
      <c r="M197" s="56" t="e">
        <f>SUMIFS(#REF!,#REF!,MWhs!M$4,#REF!,MWhs!$B197)</f>
        <v>#REF!</v>
      </c>
      <c r="N197" s="56" t="e">
        <f>SUMIFS(#REF!,#REF!,MWhs!N$4,#REF!,MWhs!$B197)</f>
        <v>#REF!</v>
      </c>
      <c r="O197" s="56" t="e">
        <f>SUMIFS(#REF!,#REF!,MWhs!O$4,#REF!,MWhs!$B197)</f>
        <v>#REF!</v>
      </c>
      <c r="P197" s="56" t="e">
        <f>SUMIFS(#REF!,#REF!,MWhs!P$4,#REF!,MWhs!$B197)</f>
        <v>#REF!</v>
      </c>
      <c r="Q197" s="56" t="e">
        <f>SUMIFS(#REF!,#REF!,MWhs!Q$4,#REF!,MWhs!$B197)</f>
        <v>#REF!</v>
      </c>
      <c r="R197" s="56" t="e">
        <f>SUMIFS(#REF!,#REF!,MWhs!R$4,#REF!,MWhs!$B197)</f>
        <v>#REF!</v>
      </c>
      <c r="S197" s="56" t="e">
        <f>SUMIFS(#REF!,#REF!,MWhs!S$4,#REF!,MWhs!$B197)</f>
        <v>#REF!</v>
      </c>
      <c r="T197" s="56" t="e">
        <f>SUMIFS(#REF!,#REF!,MWhs!T$4,#REF!,MWhs!$B197)</f>
        <v>#REF!</v>
      </c>
      <c r="U197" s="56" t="e">
        <f>SUMIFS(#REF!,#REF!,MWhs!U$4,#REF!,MWhs!$B197)</f>
        <v>#REF!</v>
      </c>
      <c r="V197" s="56" t="e">
        <f>SUMIFS(#REF!,#REF!,MWhs!V$4,#REF!,MWhs!$B197)</f>
        <v>#REF!</v>
      </c>
      <c r="W197" s="56" t="e">
        <f>SUMIFS(#REF!,#REF!,MWhs!W$4,#REF!,MWhs!$B197)</f>
        <v>#REF!</v>
      </c>
      <c r="X197" s="56" t="e">
        <f>SUMIFS(#REF!,#REF!,MWhs!X$4,#REF!,MWhs!$B197)</f>
        <v>#REF!</v>
      </c>
      <c r="Y197" s="56" t="e">
        <f>SUMIFS(#REF!,#REF!,MWhs!Y$4,#REF!,MWhs!$B197)</f>
        <v>#REF!</v>
      </c>
      <c r="Z197" s="56" t="e">
        <f>SUMIFS(#REF!,#REF!,MWhs!Z$4,#REF!,MWhs!$B197)</f>
        <v>#REF!</v>
      </c>
      <c r="AA197" s="56" t="e">
        <f>SUMIFS(#REF!,#REF!,MWhs!AA$4,#REF!,MWhs!$B197)</f>
        <v>#REF!</v>
      </c>
      <c r="AB197" s="56" t="e">
        <f>SUMIFS(#REF!,#REF!,MWhs!AB$4,#REF!,MWhs!$B197)</f>
        <v>#REF!</v>
      </c>
      <c r="AC197" s="56" t="e">
        <f>SUMIFS(#REF!,#REF!,MWhs!AC$4,#REF!,MWhs!$B197)</f>
        <v>#REF!</v>
      </c>
      <c r="AD197" s="3" t="e">
        <f t="shared" si="4"/>
        <v>#REF!</v>
      </c>
    </row>
    <row r="198" spans="3:30" x14ac:dyDescent="0.35">
      <c r="C198" s="56" t="e">
        <f>SUMIFS(#REF!,#REF!,MWhs!C$4,#REF!,MWhs!$B198)</f>
        <v>#REF!</v>
      </c>
      <c r="D198" s="56" t="e">
        <f>SUMIFS(#REF!,#REF!,MWhs!D$4,#REF!,MWhs!$B198)</f>
        <v>#REF!</v>
      </c>
      <c r="E198" s="56" t="e">
        <f>SUMIFS(#REF!,#REF!,MWhs!E$4,#REF!,MWhs!$B198)</f>
        <v>#REF!</v>
      </c>
      <c r="F198" s="56" t="e">
        <f>SUMIFS(#REF!,#REF!,MWhs!F$4,#REF!,MWhs!$B198)</f>
        <v>#REF!</v>
      </c>
      <c r="G198" s="56" t="e">
        <f>SUMIFS(#REF!,#REF!,MWhs!G$4,#REF!,MWhs!$B198)</f>
        <v>#REF!</v>
      </c>
      <c r="H198" s="56" t="e">
        <f>SUMIFS(#REF!,#REF!,MWhs!H$4,#REF!,MWhs!$B198)</f>
        <v>#REF!</v>
      </c>
      <c r="I198" s="56" t="e">
        <f>SUMIFS(#REF!,#REF!,MWhs!I$4,#REF!,MWhs!$B198)</f>
        <v>#REF!</v>
      </c>
      <c r="J198" s="56" t="e">
        <f>SUMIFS(#REF!,#REF!,MWhs!J$4,#REF!,MWhs!$B198)</f>
        <v>#REF!</v>
      </c>
      <c r="K198" s="56" t="e">
        <f>SUMIFS(#REF!,#REF!,MWhs!K$4,#REF!,MWhs!$B198)</f>
        <v>#REF!</v>
      </c>
      <c r="L198" s="56" t="e">
        <f>SUMIFS(#REF!,#REF!,MWhs!L$4,#REF!,MWhs!$B198)</f>
        <v>#REF!</v>
      </c>
      <c r="M198" s="56" t="e">
        <f>SUMIFS(#REF!,#REF!,MWhs!M$4,#REF!,MWhs!$B198)</f>
        <v>#REF!</v>
      </c>
      <c r="N198" s="56" t="e">
        <f>SUMIFS(#REF!,#REF!,MWhs!N$4,#REF!,MWhs!$B198)</f>
        <v>#REF!</v>
      </c>
      <c r="O198" s="56" t="e">
        <f>SUMIFS(#REF!,#REF!,MWhs!O$4,#REF!,MWhs!$B198)</f>
        <v>#REF!</v>
      </c>
      <c r="P198" s="56" t="e">
        <f>SUMIFS(#REF!,#REF!,MWhs!P$4,#REF!,MWhs!$B198)</f>
        <v>#REF!</v>
      </c>
      <c r="Q198" s="56" t="e">
        <f>SUMIFS(#REF!,#REF!,MWhs!Q$4,#REF!,MWhs!$B198)</f>
        <v>#REF!</v>
      </c>
      <c r="R198" s="56" t="e">
        <f>SUMIFS(#REF!,#REF!,MWhs!R$4,#REF!,MWhs!$B198)</f>
        <v>#REF!</v>
      </c>
      <c r="S198" s="56" t="e">
        <f>SUMIFS(#REF!,#REF!,MWhs!S$4,#REF!,MWhs!$B198)</f>
        <v>#REF!</v>
      </c>
      <c r="T198" s="56" t="e">
        <f>SUMIFS(#REF!,#REF!,MWhs!T$4,#REF!,MWhs!$B198)</f>
        <v>#REF!</v>
      </c>
      <c r="U198" s="56" t="e">
        <f>SUMIFS(#REF!,#REF!,MWhs!U$4,#REF!,MWhs!$B198)</f>
        <v>#REF!</v>
      </c>
      <c r="V198" s="56" t="e">
        <f>SUMIFS(#REF!,#REF!,MWhs!V$4,#REF!,MWhs!$B198)</f>
        <v>#REF!</v>
      </c>
      <c r="W198" s="56" t="e">
        <f>SUMIFS(#REF!,#REF!,MWhs!W$4,#REF!,MWhs!$B198)</f>
        <v>#REF!</v>
      </c>
      <c r="X198" s="56" t="e">
        <f>SUMIFS(#REF!,#REF!,MWhs!X$4,#REF!,MWhs!$B198)</f>
        <v>#REF!</v>
      </c>
      <c r="Y198" s="56" t="e">
        <f>SUMIFS(#REF!,#REF!,MWhs!Y$4,#REF!,MWhs!$B198)</f>
        <v>#REF!</v>
      </c>
      <c r="Z198" s="56" t="e">
        <f>SUMIFS(#REF!,#REF!,MWhs!Z$4,#REF!,MWhs!$B198)</f>
        <v>#REF!</v>
      </c>
      <c r="AA198" s="56" t="e">
        <f>SUMIFS(#REF!,#REF!,MWhs!AA$4,#REF!,MWhs!$B198)</f>
        <v>#REF!</v>
      </c>
      <c r="AB198" s="56" t="e">
        <f>SUMIFS(#REF!,#REF!,MWhs!AB$4,#REF!,MWhs!$B198)</f>
        <v>#REF!</v>
      </c>
      <c r="AC198" s="56" t="e">
        <f>SUMIFS(#REF!,#REF!,MWhs!AC$4,#REF!,MWhs!$B198)</f>
        <v>#REF!</v>
      </c>
      <c r="AD198" s="3" t="e">
        <f t="shared" ref="AD198:AD261" si="5">IF(SUM(C198:AC198)&gt;0,1,0)</f>
        <v>#REF!</v>
      </c>
    </row>
    <row r="199" spans="3:30" x14ac:dyDescent="0.35">
      <c r="C199" s="56" t="e">
        <f>SUMIFS(#REF!,#REF!,MWhs!C$4,#REF!,MWhs!$B199)</f>
        <v>#REF!</v>
      </c>
      <c r="D199" s="56" t="e">
        <f>SUMIFS(#REF!,#REF!,MWhs!D$4,#REF!,MWhs!$B199)</f>
        <v>#REF!</v>
      </c>
      <c r="E199" s="56" t="e">
        <f>SUMIFS(#REF!,#REF!,MWhs!E$4,#REF!,MWhs!$B199)</f>
        <v>#REF!</v>
      </c>
      <c r="F199" s="56" t="e">
        <f>SUMIFS(#REF!,#REF!,MWhs!F$4,#REF!,MWhs!$B199)</f>
        <v>#REF!</v>
      </c>
      <c r="G199" s="56" t="e">
        <f>SUMIFS(#REF!,#REF!,MWhs!G$4,#REF!,MWhs!$B199)</f>
        <v>#REF!</v>
      </c>
      <c r="H199" s="56" t="e">
        <f>SUMIFS(#REF!,#REF!,MWhs!H$4,#REF!,MWhs!$B199)</f>
        <v>#REF!</v>
      </c>
      <c r="I199" s="56" t="e">
        <f>SUMIFS(#REF!,#REF!,MWhs!I$4,#REF!,MWhs!$B199)</f>
        <v>#REF!</v>
      </c>
      <c r="J199" s="56" t="e">
        <f>SUMIFS(#REF!,#REF!,MWhs!J$4,#REF!,MWhs!$B199)</f>
        <v>#REF!</v>
      </c>
      <c r="K199" s="56" t="e">
        <f>SUMIFS(#REF!,#REF!,MWhs!K$4,#REF!,MWhs!$B199)</f>
        <v>#REF!</v>
      </c>
      <c r="L199" s="56" t="e">
        <f>SUMIFS(#REF!,#REF!,MWhs!L$4,#REF!,MWhs!$B199)</f>
        <v>#REF!</v>
      </c>
      <c r="M199" s="56" t="e">
        <f>SUMIFS(#REF!,#REF!,MWhs!M$4,#REF!,MWhs!$B199)</f>
        <v>#REF!</v>
      </c>
      <c r="N199" s="56" t="e">
        <f>SUMIFS(#REF!,#REF!,MWhs!N$4,#REF!,MWhs!$B199)</f>
        <v>#REF!</v>
      </c>
      <c r="O199" s="56" t="e">
        <f>SUMIFS(#REF!,#REF!,MWhs!O$4,#REF!,MWhs!$B199)</f>
        <v>#REF!</v>
      </c>
      <c r="P199" s="56" t="e">
        <f>SUMIFS(#REF!,#REF!,MWhs!P$4,#REF!,MWhs!$B199)</f>
        <v>#REF!</v>
      </c>
      <c r="Q199" s="56" t="e">
        <f>SUMIFS(#REF!,#REF!,MWhs!Q$4,#REF!,MWhs!$B199)</f>
        <v>#REF!</v>
      </c>
      <c r="R199" s="56" t="e">
        <f>SUMIFS(#REF!,#REF!,MWhs!R$4,#REF!,MWhs!$B199)</f>
        <v>#REF!</v>
      </c>
      <c r="S199" s="56" t="e">
        <f>SUMIFS(#REF!,#REF!,MWhs!S$4,#REF!,MWhs!$B199)</f>
        <v>#REF!</v>
      </c>
      <c r="T199" s="56" t="e">
        <f>SUMIFS(#REF!,#REF!,MWhs!T$4,#REF!,MWhs!$B199)</f>
        <v>#REF!</v>
      </c>
      <c r="U199" s="56" t="e">
        <f>SUMIFS(#REF!,#REF!,MWhs!U$4,#REF!,MWhs!$B199)</f>
        <v>#REF!</v>
      </c>
      <c r="V199" s="56" t="e">
        <f>SUMIFS(#REF!,#REF!,MWhs!V$4,#REF!,MWhs!$B199)</f>
        <v>#REF!</v>
      </c>
      <c r="W199" s="56" t="e">
        <f>SUMIFS(#REF!,#REF!,MWhs!W$4,#REF!,MWhs!$B199)</f>
        <v>#REF!</v>
      </c>
      <c r="X199" s="56" t="e">
        <f>SUMIFS(#REF!,#REF!,MWhs!X$4,#REF!,MWhs!$B199)</f>
        <v>#REF!</v>
      </c>
      <c r="Y199" s="56" t="e">
        <f>SUMIFS(#REF!,#REF!,MWhs!Y$4,#REF!,MWhs!$B199)</f>
        <v>#REF!</v>
      </c>
      <c r="Z199" s="56" t="e">
        <f>SUMIFS(#REF!,#REF!,MWhs!Z$4,#REF!,MWhs!$B199)</f>
        <v>#REF!</v>
      </c>
      <c r="AA199" s="56" t="e">
        <f>SUMIFS(#REF!,#REF!,MWhs!AA$4,#REF!,MWhs!$B199)</f>
        <v>#REF!</v>
      </c>
      <c r="AB199" s="56" t="e">
        <f>SUMIFS(#REF!,#REF!,MWhs!AB$4,#REF!,MWhs!$B199)</f>
        <v>#REF!</v>
      </c>
      <c r="AC199" s="56" t="e">
        <f>SUMIFS(#REF!,#REF!,MWhs!AC$4,#REF!,MWhs!$B199)</f>
        <v>#REF!</v>
      </c>
      <c r="AD199" s="3" t="e">
        <f t="shared" si="5"/>
        <v>#REF!</v>
      </c>
    </row>
    <row r="200" spans="3:30" x14ac:dyDescent="0.35">
      <c r="C200" s="56" t="e">
        <f>SUMIFS(#REF!,#REF!,MWhs!C$4,#REF!,MWhs!$B200)</f>
        <v>#REF!</v>
      </c>
      <c r="D200" s="56" t="e">
        <f>SUMIFS(#REF!,#REF!,MWhs!D$4,#REF!,MWhs!$B200)</f>
        <v>#REF!</v>
      </c>
      <c r="E200" s="56" t="e">
        <f>SUMIFS(#REF!,#REF!,MWhs!E$4,#REF!,MWhs!$B200)</f>
        <v>#REF!</v>
      </c>
      <c r="F200" s="56" t="e">
        <f>SUMIFS(#REF!,#REF!,MWhs!F$4,#REF!,MWhs!$B200)</f>
        <v>#REF!</v>
      </c>
      <c r="G200" s="56" t="e">
        <f>SUMIFS(#REF!,#REF!,MWhs!G$4,#REF!,MWhs!$B200)</f>
        <v>#REF!</v>
      </c>
      <c r="H200" s="56" t="e">
        <f>SUMIFS(#REF!,#REF!,MWhs!H$4,#REF!,MWhs!$B200)</f>
        <v>#REF!</v>
      </c>
      <c r="I200" s="56" t="e">
        <f>SUMIFS(#REF!,#REF!,MWhs!I$4,#REF!,MWhs!$B200)</f>
        <v>#REF!</v>
      </c>
      <c r="J200" s="56" t="e">
        <f>SUMIFS(#REF!,#REF!,MWhs!J$4,#REF!,MWhs!$B200)</f>
        <v>#REF!</v>
      </c>
      <c r="K200" s="56" t="e">
        <f>SUMIFS(#REF!,#REF!,MWhs!K$4,#REF!,MWhs!$B200)</f>
        <v>#REF!</v>
      </c>
      <c r="L200" s="56" t="e">
        <f>SUMIFS(#REF!,#REF!,MWhs!L$4,#REF!,MWhs!$B200)</f>
        <v>#REF!</v>
      </c>
      <c r="M200" s="56" t="e">
        <f>SUMIFS(#REF!,#REF!,MWhs!M$4,#REF!,MWhs!$B200)</f>
        <v>#REF!</v>
      </c>
      <c r="N200" s="56" t="e">
        <f>SUMIFS(#REF!,#REF!,MWhs!N$4,#REF!,MWhs!$B200)</f>
        <v>#REF!</v>
      </c>
      <c r="O200" s="56" t="e">
        <f>SUMIFS(#REF!,#REF!,MWhs!O$4,#REF!,MWhs!$B200)</f>
        <v>#REF!</v>
      </c>
      <c r="P200" s="56" t="e">
        <f>SUMIFS(#REF!,#REF!,MWhs!P$4,#REF!,MWhs!$B200)</f>
        <v>#REF!</v>
      </c>
      <c r="Q200" s="56" t="e">
        <f>SUMIFS(#REF!,#REF!,MWhs!Q$4,#REF!,MWhs!$B200)</f>
        <v>#REF!</v>
      </c>
      <c r="R200" s="56" t="e">
        <f>SUMIFS(#REF!,#REF!,MWhs!R$4,#REF!,MWhs!$B200)</f>
        <v>#REF!</v>
      </c>
      <c r="S200" s="56" t="e">
        <f>SUMIFS(#REF!,#REF!,MWhs!S$4,#REF!,MWhs!$B200)</f>
        <v>#REF!</v>
      </c>
      <c r="T200" s="56" t="e">
        <f>SUMIFS(#REF!,#REF!,MWhs!T$4,#REF!,MWhs!$B200)</f>
        <v>#REF!</v>
      </c>
      <c r="U200" s="56" t="e">
        <f>SUMIFS(#REF!,#REF!,MWhs!U$4,#REF!,MWhs!$B200)</f>
        <v>#REF!</v>
      </c>
      <c r="V200" s="56" t="e">
        <f>SUMIFS(#REF!,#REF!,MWhs!V$4,#REF!,MWhs!$B200)</f>
        <v>#REF!</v>
      </c>
      <c r="W200" s="56" t="e">
        <f>SUMIFS(#REF!,#REF!,MWhs!W$4,#REF!,MWhs!$B200)</f>
        <v>#REF!</v>
      </c>
      <c r="X200" s="56" t="e">
        <f>SUMIFS(#REF!,#REF!,MWhs!X$4,#REF!,MWhs!$B200)</f>
        <v>#REF!</v>
      </c>
      <c r="Y200" s="56" t="e">
        <f>SUMIFS(#REF!,#REF!,MWhs!Y$4,#REF!,MWhs!$B200)</f>
        <v>#REF!</v>
      </c>
      <c r="Z200" s="56" t="e">
        <f>SUMIFS(#REF!,#REF!,MWhs!Z$4,#REF!,MWhs!$B200)</f>
        <v>#REF!</v>
      </c>
      <c r="AA200" s="56" t="e">
        <f>SUMIFS(#REF!,#REF!,MWhs!AA$4,#REF!,MWhs!$B200)</f>
        <v>#REF!</v>
      </c>
      <c r="AB200" s="56" t="e">
        <f>SUMIFS(#REF!,#REF!,MWhs!AB$4,#REF!,MWhs!$B200)</f>
        <v>#REF!</v>
      </c>
      <c r="AC200" s="56" t="e">
        <f>SUMIFS(#REF!,#REF!,MWhs!AC$4,#REF!,MWhs!$B200)</f>
        <v>#REF!</v>
      </c>
      <c r="AD200" s="3" t="e">
        <f t="shared" si="5"/>
        <v>#REF!</v>
      </c>
    </row>
    <row r="201" spans="3:30" x14ac:dyDescent="0.35">
      <c r="C201" s="56" t="e">
        <f>SUMIFS(#REF!,#REF!,MWhs!C$4,#REF!,MWhs!$B201)</f>
        <v>#REF!</v>
      </c>
      <c r="D201" s="56" t="e">
        <f>SUMIFS(#REF!,#REF!,MWhs!D$4,#REF!,MWhs!$B201)</f>
        <v>#REF!</v>
      </c>
      <c r="E201" s="56" t="e">
        <f>SUMIFS(#REF!,#REF!,MWhs!E$4,#REF!,MWhs!$B201)</f>
        <v>#REF!</v>
      </c>
      <c r="F201" s="56" t="e">
        <f>SUMIFS(#REF!,#REF!,MWhs!F$4,#REF!,MWhs!$B201)</f>
        <v>#REF!</v>
      </c>
      <c r="G201" s="56" t="e">
        <f>SUMIFS(#REF!,#REF!,MWhs!G$4,#REF!,MWhs!$B201)</f>
        <v>#REF!</v>
      </c>
      <c r="H201" s="56" t="e">
        <f>SUMIFS(#REF!,#REF!,MWhs!H$4,#REF!,MWhs!$B201)</f>
        <v>#REF!</v>
      </c>
      <c r="I201" s="56" t="e">
        <f>SUMIFS(#REF!,#REF!,MWhs!I$4,#REF!,MWhs!$B201)</f>
        <v>#REF!</v>
      </c>
      <c r="J201" s="56" t="e">
        <f>SUMIFS(#REF!,#REF!,MWhs!J$4,#REF!,MWhs!$B201)</f>
        <v>#REF!</v>
      </c>
      <c r="K201" s="56" t="e">
        <f>SUMIFS(#REF!,#REF!,MWhs!K$4,#REF!,MWhs!$B201)</f>
        <v>#REF!</v>
      </c>
      <c r="L201" s="56" t="e">
        <f>SUMIFS(#REF!,#REF!,MWhs!L$4,#REF!,MWhs!$B201)</f>
        <v>#REF!</v>
      </c>
      <c r="M201" s="56" t="e">
        <f>SUMIFS(#REF!,#REF!,MWhs!M$4,#REF!,MWhs!$B201)</f>
        <v>#REF!</v>
      </c>
      <c r="N201" s="56" t="e">
        <f>SUMIFS(#REF!,#REF!,MWhs!N$4,#REF!,MWhs!$B201)</f>
        <v>#REF!</v>
      </c>
      <c r="O201" s="56" t="e">
        <f>SUMIFS(#REF!,#REF!,MWhs!O$4,#REF!,MWhs!$B201)</f>
        <v>#REF!</v>
      </c>
      <c r="P201" s="56" t="e">
        <f>SUMIFS(#REF!,#REF!,MWhs!P$4,#REF!,MWhs!$B201)</f>
        <v>#REF!</v>
      </c>
      <c r="Q201" s="56" t="e">
        <f>SUMIFS(#REF!,#REF!,MWhs!Q$4,#REF!,MWhs!$B201)</f>
        <v>#REF!</v>
      </c>
      <c r="R201" s="56" t="e">
        <f>SUMIFS(#REF!,#REF!,MWhs!R$4,#REF!,MWhs!$B201)</f>
        <v>#REF!</v>
      </c>
      <c r="S201" s="56" t="e">
        <f>SUMIFS(#REF!,#REF!,MWhs!S$4,#REF!,MWhs!$B201)</f>
        <v>#REF!</v>
      </c>
      <c r="T201" s="56" t="e">
        <f>SUMIFS(#REF!,#REF!,MWhs!T$4,#REF!,MWhs!$B201)</f>
        <v>#REF!</v>
      </c>
      <c r="U201" s="56" t="e">
        <f>SUMIFS(#REF!,#REF!,MWhs!U$4,#REF!,MWhs!$B201)</f>
        <v>#REF!</v>
      </c>
      <c r="V201" s="56" t="e">
        <f>SUMIFS(#REF!,#REF!,MWhs!V$4,#REF!,MWhs!$B201)</f>
        <v>#REF!</v>
      </c>
      <c r="W201" s="56" t="e">
        <f>SUMIFS(#REF!,#REF!,MWhs!W$4,#REF!,MWhs!$B201)</f>
        <v>#REF!</v>
      </c>
      <c r="X201" s="56" t="e">
        <f>SUMIFS(#REF!,#REF!,MWhs!X$4,#REF!,MWhs!$B201)</f>
        <v>#REF!</v>
      </c>
      <c r="Y201" s="56" t="e">
        <f>SUMIFS(#REF!,#REF!,MWhs!Y$4,#REF!,MWhs!$B201)</f>
        <v>#REF!</v>
      </c>
      <c r="Z201" s="56" t="e">
        <f>SUMIFS(#REF!,#REF!,MWhs!Z$4,#REF!,MWhs!$B201)</f>
        <v>#REF!</v>
      </c>
      <c r="AA201" s="56" t="e">
        <f>SUMIFS(#REF!,#REF!,MWhs!AA$4,#REF!,MWhs!$B201)</f>
        <v>#REF!</v>
      </c>
      <c r="AB201" s="56" t="e">
        <f>SUMIFS(#REF!,#REF!,MWhs!AB$4,#REF!,MWhs!$B201)</f>
        <v>#REF!</v>
      </c>
      <c r="AC201" s="56" t="e">
        <f>SUMIFS(#REF!,#REF!,MWhs!AC$4,#REF!,MWhs!$B201)</f>
        <v>#REF!</v>
      </c>
      <c r="AD201" s="3" t="e">
        <f t="shared" si="5"/>
        <v>#REF!</v>
      </c>
    </row>
    <row r="202" spans="3:30" x14ac:dyDescent="0.35">
      <c r="C202" s="56" t="e">
        <f>SUMIFS(#REF!,#REF!,MWhs!C$4,#REF!,MWhs!$B202)</f>
        <v>#REF!</v>
      </c>
      <c r="D202" s="56" t="e">
        <f>SUMIFS(#REF!,#REF!,MWhs!D$4,#REF!,MWhs!$B202)</f>
        <v>#REF!</v>
      </c>
      <c r="E202" s="56" t="e">
        <f>SUMIFS(#REF!,#REF!,MWhs!E$4,#REF!,MWhs!$B202)</f>
        <v>#REF!</v>
      </c>
      <c r="F202" s="56" t="e">
        <f>SUMIFS(#REF!,#REF!,MWhs!F$4,#REF!,MWhs!$B202)</f>
        <v>#REF!</v>
      </c>
      <c r="G202" s="56" t="e">
        <f>SUMIFS(#REF!,#REF!,MWhs!G$4,#REF!,MWhs!$B202)</f>
        <v>#REF!</v>
      </c>
      <c r="H202" s="56" t="e">
        <f>SUMIFS(#REF!,#REF!,MWhs!H$4,#REF!,MWhs!$B202)</f>
        <v>#REF!</v>
      </c>
      <c r="I202" s="56" t="e">
        <f>SUMIFS(#REF!,#REF!,MWhs!I$4,#REF!,MWhs!$B202)</f>
        <v>#REF!</v>
      </c>
      <c r="J202" s="56" t="e">
        <f>SUMIFS(#REF!,#REF!,MWhs!J$4,#REF!,MWhs!$B202)</f>
        <v>#REF!</v>
      </c>
      <c r="K202" s="56" t="e">
        <f>SUMIFS(#REF!,#REF!,MWhs!K$4,#REF!,MWhs!$B202)</f>
        <v>#REF!</v>
      </c>
      <c r="L202" s="56" t="e">
        <f>SUMIFS(#REF!,#REF!,MWhs!L$4,#REF!,MWhs!$B202)</f>
        <v>#REF!</v>
      </c>
      <c r="M202" s="56" t="e">
        <f>SUMIFS(#REF!,#REF!,MWhs!M$4,#REF!,MWhs!$B202)</f>
        <v>#REF!</v>
      </c>
      <c r="N202" s="56" t="e">
        <f>SUMIFS(#REF!,#REF!,MWhs!N$4,#REF!,MWhs!$B202)</f>
        <v>#REF!</v>
      </c>
      <c r="O202" s="56" t="e">
        <f>SUMIFS(#REF!,#REF!,MWhs!O$4,#REF!,MWhs!$B202)</f>
        <v>#REF!</v>
      </c>
      <c r="P202" s="56" t="e">
        <f>SUMIFS(#REF!,#REF!,MWhs!P$4,#REF!,MWhs!$B202)</f>
        <v>#REF!</v>
      </c>
      <c r="Q202" s="56" t="e">
        <f>SUMIFS(#REF!,#REF!,MWhs!Q$4,#REF!,MWhs!$B202)</f>
        <v>#REF!</v>
      </c>
      <c r="R202" s="56" t="e">
        <f>SUMIFS(#REF!,#REF!,MWhs!R$4,#REF!,MWhs!$B202)</f>
        <v>#REF!</v>
      </c>
      <c r="S202" s="56" t="e">
        <f>SUMIFS(#REF!,#REF!,MWhs!S$4,#REF!,MWhs!$B202)</f>
        <v>#REF!</v>
      </c>
      <c r="T202" s="56" t="e">
        <f>SUMIFS(#REF!,#REF!,MWhs!T$4,#REF!,MWhs!$B202)</f>
        <v>#REF!</v>
      </c>
      <c r="U202" s="56" t="e">
        <f>SUMIFS(#REF!,#REF!,MWhs!U$4,#REF!,MWhs!$B202)</f>
        <v>#REF!</v>
      </c>
      <c r="V202" s="56" t="e">
        <f>SUMIFS(#REF!,#REF!,MWhs!V$4,#REF!,MWhs!$B202)</f>
        <v>#REF!</v>
      </c>
      <c r="W202" s="56" t="e">
        <f>SUMIFS(#REF!,#REF!,MWhs!W$4,#REF!,MWhs!$B202)</f>
        <v>#REF!</v>
      </c>
      <c r="X202" s="56" t="e">
        <f>SUMIFS(#REF!,#REF!,MWhs!X$4,#REF!,MWhs!$B202)</f>
        <v>#REF!</v>
      </c>
      <c r="Y202" s="56" t="e">
        <f>SUMIFS(#REF!,#REF!,MWhs!Y$4,#REF!,MWhs!$B202)</f>
        <v>#REF!</v>
      </c>
      <c r="Z202" s="56" t="e">
        <f>SUMIFS(#REF!,#REF!,MWhs!Z$4,#REF!,MWhs!$B202)</f>
        <v>#REF!</v>
      </c>
      <c r="AA202" s="56" t="e">
        <f>SUMIFS(#REF!,#REF!,MWhs!AA$4,#REF!,MWhs!$B202)</f>
        <v>#REF!</v>
      </c>
      <c r="AB202" s="56" t="e">
        <f>SUMIFS(#REF!,#REF!,MWhs!AB$4,#REF!,MWhs!$B202)</f>
        <v>#REF!</v>
      </c>
      <c r="AC202" s="56" t="e">
        <f>SUMIFS(#REF!,#REF!,MWhs!AC$4,#REF!,MWhs!$B202)</f>
        <v>#REF!</v>
      </c>
      <c r="AD202" s="3" t="e">
        <f t="shared" si="5"/>
        <v>#REF!</v>
      </c>
    </row>
    <row r="203" spans="3:30" x14ac:dyDescent="0.35">
      <c r="C203" s="56" t="e">
        <f>SUMIFS(#REF!,#REF!,MWhs!C$4,#REF!,MWhs!$B203)</f>
        <v>#REF!</v>
      </c>
      <c r="D203" s="56" t="e">
        <f>SUMIFS(#REF!,#REF!,MWhs!D$4,#REF!,MWhs!$B203)</f>
        <v>#REF!</v>
      </c>
      <c r="E203" s="56" t="e">
        <f>SUMIFS(#REF!,#REF!,MWhs!E$4,#REF!,MWhs!$B203)</f>
        <v>#REF!</v>
      </c>
      <c r="F203" s="56" t="e">
        <f>SUMIFS(#REF!,#REF!,MWhs!F$4,#REF!,MWhs!$B203)</f>
        <v>#REF!</v>
      </c>
      <c r="G203" s="56" t="e">
        <f>SUMIFS(#REF!,#REF!,MWhs!G$4,#REF!,MWhs!$B203)</f>
        <v>#REF!</v>
      </c>
      <c r="H203" s="56" t="e">
        <f>SUMIFS(#REF!,#REF!,MWhs!H$4,#REF!,MWhs!$B203)</f>
        <v>#REF!</v>
      </c>
      <c r="I203" s="56" t="e">
        <f>SUMIFS(#REF!,#REF!,MWhs!I$4,#REF!,MWhs!$B203)</f>
        <v>#REF!</v>
      </c>
      <c r="J203" s="56" t="e">
        <f>SUMIFS(#REF!,#REF!,MWhs!J$4,#REF!,MWhs!$B203)</f>
        <v>#REF!</v>
      </c>
      <c r="K203" s="56" t="e">
        <f>SUMIFS(#REF!,#REF!,MWhs!K$4,#REF!,MWhs!$B203)</f>
        <v>#REF!</v>
      </c>
      <c r="L203" s="56" t="e">
        <f>SUMIFS(#REF!,#REF!,MWhs!L$4,#REF!,MWhs!$B203)</f>
        <v>#REF!</v>
      </c>
      <c r="M203" s="56" t="e">
        <f>SUMIFS(#REF!,#REF!,MWhs!M$4,#REF!,MWhs!$B203)</f>
        <v>#REF!</v>
      </c>
      <c r="N203" s="56" t="e">
        <f>SUMIFS(#REF!,#REF!,MWhs!N$4,#REF!,MWhs!$B203)</f>
        <v>#REF!</v>
      </c>
      <c r="O203" s="56" t="e">
        <f>SUMIFS(#REF!,#REF!,MWhs!O$4,#REF!,MWhs!$B203)</f>
        <v>#REF!</v>
      </c>
      <c r="P203" s="56" t="e">
        <f>SUMIFS(#REF!,#REF!,MWhs!P$4,#REF!,MWhs!$B203)</f>
        <v>#REF!</v>
      </c>
      <c r="Q203" s="56" t="e">
        <f>SUMIFS(#REF!,#REF!,MWhs!Q$4,#REF!,MWhs!$B203)</f>
        <v>#REF!</v>
      </c>
      <c r="R203" s="56" t="e">
        <f>SUMIFS(#REF!,#REF!,MWhs!R$4,#REF!,MWhs!$B203)</f>
        <v>#REF!</v>
      </c>
      <c r="S203" s="56" t="e">
        <f>SUMIFS(#REF!,#REF!,MWhs!S$4,#REF!,MWhs!$B203)</f>
        <v>#REF!</v>
      </c>
      <c r="T203" s="56" t="e">
        <f>SUMIFS(#REF!,#REF!,MWhs!T$4,#REF!,MWhs!$B203)</f>
        <v>#REF!</v>
      </c>
      <c r="U203" s="56" t="e">
        <f>SUMIFS(#REF!,#REF!,MWhs!U$4,#REF!,MWhs!$B203)</f>
        <v>#REF!</v>
      </c>
      <c r="V203" s="56" t="e">
        <f>SUMIFS(#REF!,#REF!,MWhs!V$4,#REF!,MWhs!$B203)</f>
        <v>#REF!</v>
      </c>
      <c r="W203" s="56" t="e">
        <f>SUMIFS(#REF!,#REF!,MWhs!W$4,#REF!,MWhs!$B203)</f>
        <v>#REF!</v>
      </c>
      <c r="X203" s="56" t="e">
        <f>SUMIFS(#REF!,#REF!,MWhs!X$4,#REF!,MWhs!$B203)</f>
        <v>#REF!</v>
      </c>
      <c r="Y203" s="56" t="e">
        <f>SUMIFS(#REF!,#REF!,MWhs!Y$4,#REF!,MWhs!$B203)</f>
        <v>#REF!</v>
      </c>
      <c r="Z203" s="56" t="e">
        <f>SUMIFS(#REF!,#REF!,MWhs!Z$4,#REF!,MWhs!$B203)</f>
        <v>#REF!</v>
      </c>
      <c r="AA203" s="56" t="e">
        <f>SUMIFS(#REF!,#REF!,MWhs!AA$4,#REF!,MWhs!$B203)</f>
        <v>#REF!</v>
      </c>
      <c r="AB203" s="56" t="e">
        <f>SUMIFS(#REF!,#REF!,MWhs!AB$4,#REF!,MWhs!$B203)</f>
        <v>#REF!</v>
      </c>
      <c r="AC203" s="56" t="e">
        <f>SUMIFS(#REF!,#REF!,MWhs!AC$4,#REF!,MWhs!$B203)</f>
        <v>#REF!</v>
      </c>
      <c r="AD203" s="3" t="e">
        <f t="shared" si="5"/>
        <v>#REF!</v>
      </c>
    </row>
    <row r="204" spans="3:30" x14ac:dyDescent="0.35">
      <c r="C204" s="56" t="e">
        <f>SUMIFS(#REF!,#REF!,MWhs!C$4,#REF!,MWhs!$B204)</f>
        <v>#REF!</v>
      </c>
      <c r="D204" s="56" t="e">
        <f>SUMIFS(#REF!,#REF!,MWhs!D$4,#REF!,MWhs!$B204)</f>
        <v>#REF!</v>
      </c>
      <c r="E204" s="56" t="e">
        <f>SUMIFS(#REF!,#REF!,MWhs!E$4,#REF!,MWhs!$B204)</f>
        <v>#REF!</v>
      </c>
      <c r="F204" s="56" t="e">
        <f>SUMIFS(#REF!,#REF!,MWhs!F$4,#REF!,MWhs!$B204)</f>
        <v>#REF!</v>
      </c>
      <c r="G204" s="56" t="e">
        <f>SUMIFS(#REF!,#REF!,MWhs!G$4,#REF!,MWhs!$B204)</f>
        <v>#REF!</v>
      </c>
      <c r="H204" s="56" t="e">
        <f>SUMIFS(#REF!,#REF!,MWhs!H$4,#REF!,MWhs!$B204)</f>
        <v>#REF!</v>
      </c>
      <c r="I204" s="56" t="e">
        <f>SUMIFS(#REF!,#REF!,MWhs!I$4,#REF!,MWhs!$B204)</f>
        <v>#REF!</v>
      </c>
      <c r="J204" s="56" t="e">
        <f>SUMIFS(#REF!,#REF!,MWhs!J$4,#REF!,MWhs!$B204)</f>
        <v>#REF!</v>
      </c>
      <c r="K204" s="56" t="e">
        <f>SUMIFS(#REF!,#REF!,MWhs!K$4,#REF!,MWhs!$B204)</f>
        <v>#REF!</v>
      </c>
      <c r="L204" s="56" t="e">
        <f>SUMIFS(#REF!,#REF!,MWhs!L$4,#REF!,MWhs!$B204)</f>
        <v>#REF!</v>
      </c>
      <c r="M204" s="56" t="e">
        <f>SUMIFS(#REF!,#REF!,MWhs!M$4,#REF!,MWhs!$B204)</f>
        <v>#REF!</v>
      </c>
      <c r="N204" s="56" t="e">
        <f>SUMIFS(#REF!,#REF!,MWhs!N$4,#REF!,MWhs!$B204)</f>
        <v>#REF!</v>
      </c>
      <c r="O204" s="56" t="e">
        <f>SUMIFS(#REF!,#REF!,MWhs!O$4,#REF!,MWhs!$B204)</f>
        <v>#REF!</v>
      </c>
      <c r="P204" s="56" t="e">
        <f>SUMIFS(#REF!,#REF!,MWhs!P$4,#REF!,MWhs!$B204)</f>
        <v>#REF!</v>
      </c>
      <c r="Q204" s="56" t="e">
        <f>SUMIFS(#REF!,#REF!,MWhs!Q$4,#REF!,MWhs!$B204)</f>
        <v>#REF!</v>
      </c>
      <c r="R204" s="56" t="e">
        <f>SUMIFS(#REF!,#REF!,MWhs!R$4,#REF!,MWhs!$B204)</f>
        <v>#REF!</v>
      </c>
      <c r="S204" s="56" t="e">
        <f>SUMIFS(#REF!,#REF!,MWhs!S$4,#REF!,MWhs!$B204)</f>
        <v>#REF!</v>
      </c>
      <c r="T204" s="56" t="e">
        <f>SUMIFS(#REF!,#REF!,MWhs!T$4,#REF!,MWhs!$B204)</f>
        <v>#REF!</v>
      </c>
      <c r="U204" s="56" t="e">
        <f>SUMIFS(#REF!,#REF!,MWhs!U$4,#REF!,MWhs!$B204)</f>
        <v>#REF!</v>
      </c>
      <c r="V204" s="56" t="e">
        <f>SUMIFS(#REF!,#REF!,MWhs!V$4,#REF!,MWhs!$B204)</f>
        <v>#REF!</v>
      </c>
      <c r="W204" s="56" t="e">
        <f>SUMIFS(#REF!,#REF!,MWhs!W$4,#REF!,MWhs!$B204)</f>
        <v>#REF!</v>
      </c>
      <c r="X204" s="56" t="e">
        <f>SUMIFS(#REF!,#REF!,MWhs!X$4,#REF!,MWhs!$B204)</f>
        <v>#REF!</v>
      </c>
      <c r="Y204" s="56" t="e">
        <f>SUMIFS(#REF!,#REF!,MWhs!Y$4,#REF!,MWhs!$B204)</f>
        <v>#REF!</v>
      </c>
      <c r="Z204" s="56" t="e">
        <f>SUMIFS(#REF!,#REF!,MWhs!Z$4,#REF!,MWhs!$B204)</f>
        <v>#REF!</v>
      </c>
      <c r="AA204" s="56" t="e">
        <f>SUMIFS(#REF!,#REF!,MWhs!AA$4,#REF!,MWhs!$B204)</f>
        <v>#REF!</v>
      </c>
      <c r="AB204" s="56" t="e">
        <f>SUMIFS(#REF!,#REF!,MWhs!AB$4,#REF!,MWhs!$B204)</f>
        <v>#REF!</v>
      </c>
      <c r="AC204" s="56" t="e">
        <f>SUMIFS(#REF!,#REF!,MWhs!AC$4,#REF!,MWhs!$B204)</f>
        <v>#REF!</v>
      </c>
      <c r="AD204" s="3" t="e">
        <f t="shared" si="5"/>
        <v>#REF!</v>
      </c>
    </row>
    <row r="205" spans="3:30" x14ac:dyDescent="0.35">
      <c r="C205" s="56" t="e">
        <f>SUMIFS(#REF!,#REF!,MWhs!C$4,#REF!,MWhs!$B205)</f>
        <v>#REF!</v>
      </c>
      <c r="D205" s="56" t="e">
        <f>SUMIFS(#REF!,#REF!,MWhs!D$4,#REF!,MWhs!$B205)</f>
        <v>#REF!</v>
      </c>
      <c r="E205" s="56" t="e">
        <f>SUMIFS(#REF!,#REF!,MWhs!E$4,#REF!,MWhs!$B205)</f>
        <v>#REF!</v>
      </c>
      <c r="F205" s="56" t="e">
        <f>SUMIFS(#REF!,#REF!,MWhs!F$4,#REF!,MWhs!$B205)</f>
        <v>#REF!</v>
      </c>
      <c r="G205" s="56" t="e">
        <f>SUMIFS(#REF!,#REF!,MWhs!G$4,#REF!,MWhs!$B205)</f>
        <v>#REF!</v>
      </c>
      <c r="H205" s="56" t="e">
        <f>SUMIFS(#REF!,#REF!,MWhs!H$4,#REF!,MWhs!$B205)</f>
        <v>#REF!</v>
      </c>
      <c r="I205" s="56" t="e">
        <f>SUMIFS(#REF!,#REF!,MWhs!I$4,#REF!,MWhs!$B205)</f>
        <v>#REF!</v>
      </c>
      <c r="J205" s="56" t="e">
        <f>SUMIFS(#REF!,#REF!,MWhs!J$4,#REF!,MWhs!$B205)</f>
        <v>#REF!</v>
      </c>
      <c r="K205" s="56" t="e">
        <f>SUMIFS(#REF!,#REF!,MWhs!K$4,#REF!,MWhs!$B205)</f>
        <v>#REF!</v>
      </c>
      <c r="L205" s="56" t="e">
        <f>SUMIFS(#REF!,#REF!,MWhs!L$4,#REF!,MWhs!$B205)</f>
        <v>#REF!</v>
      </c>
      <c r="M205" s="56" t="e">
        <f>SUMIFS(#REF!,#REF!,MWhs!M$4,#REF!,MWhs!$B205)</f>
        <v>#REF!</v>
      </c>
      <c r="N205" s="56" t="e">
        <f>SUMIFS(#REF!,#REF!,MWhs!N$4,#REF!,MWhs!$B205)</f>
        <v>#REF!</v>
      </c>
      <c r="O205" s="56" t="e">
        <f>SUMIFS(#REF!,#REF!,MWhs!O$4,#REF!,MWhs!$B205)</f>
        <v>#REF!</v>
      </c>
      <c r="P205" s="56" t="e">
        <f>SUMIFS(#REF!,#REF!,MWhs!P$4,#REF!,MWhs!$B205)</f>
        <v>#REF!</v>
      </c>
      <c r="Q205" s="56" t="e">
        <f>SUMIFS(#REF!,#REF!,MWhs!Q$4,#REF!,MWhs!$B205)</f>
        <v>#REF!</v>
      </c>
      <c r="R205" s="56" t="e">
        <f>SUMIFS(#REF!,#REF!,MWhs!R$4,#REF!,MWhs!$B205)</f>
        <v>#REF!</v>
      </c>
      <c r="S205" s="56" t="e">
        <f>SUMIFS(#REF!,#REF!,MWhs!S$4,#REF!,MWhs!$B205)</f>
        <v>#REF!</v>
      </c>
      <c r="T205" s="56" t="e">
        <f>SUMIFS(#REF!,#REF!,MWhs!T$4,#REF!,MWhs!$B205)</f>
        <v>#REF!</v>
      </c>
      <c r="U205" s="56" t="e">
        <f>SUMIFS(#REF!,#REF!,MWhs!U$4,#REF!,MWhs!$B205)</f>
        <v>#REF!</v>
      </c>
      <c r="V205" s="56" t="e">
        <f>SUMIFS(#REF!,#REF!,MWhs!V$4,#REF!,MWhs!$B205)</f>
        <v>#REF!</v>
      </c>
      <c r="W205" s="56" t="e">
        <f>SUMIFS(#REF!,#REF!,MWhs!W$4,#REF!,MWhs!$B205)</f>
        <v>#REF!</v>
      </c>
      <c r="X205" s="56" t="e">
        <f>SUMIFS(#REF!,#REF!,MWhs!X$4,#REF!,MWhs!$B205)</f>
        <v>#REF!</v>
      </c>
      <c r="Y205" s="56" t="e">
        <f>SUMIFS(#REF!,#REF!,MWhs!Y$4,#REF!,MWhs!$B205)</f>
        <v>#REF!</v>
      </c>
      <c r="Z205" s="56" t="e">
        <f>SUMIFS(#REF!,#REF!,MWhs!Z$4,#REF!,MWhs!$B205)</f>
        <v>#REF!</v>
      </c>
      <c r="AA205" s="56" t="e">
        <f>SUMIFS(#REF!,#REF!,MWhs!AA$4,#REF!,MWhs!$B205)</f>
        <v>#REF!</v>
      </c>
      <c r="AB205" s="56" t="e">
        <f>SUMIFS(#REF!,#REF!,MWhs!AB$4,#REF!,MWhs!$B205)</f>
        <v>#REF!</v>
      </c>
      <c r="AC205" s="56" t="e">
        <f>SUMIFS(#REF!,#REF!,MWhs!AC$4,#REF!,MWhs!$B205)</f>
        <v>#REF!</v>
      </c>
      <c r="AD205" s="3" t="e">
        <f t="shared" si="5"/>
        <v>#REF!</v>
      </c>
    </row>
    <row r="206" spans="3:30" x14ac:dyDescent="0.35">
      <c r="C206" s="56" t="e">
        <f>SUMIFS(#REF!,#REF!,MWhs!C$4,#REF!,MWhs!$B206)</f>
        <v>#REF!</v>
      </c>
      <c r="D206" s="56" t="e">
        <f>SUMIFS(#REF!,#REF!,MWhs!D$4,#REF!,MWhs!$B206)</f>
        <v>#REF!</v>
      </c>
      <c r="E206" s="56" t="e">
        <f>SUMIFS(#REF!,#REF!,MWhs!E$4,#REF!,MWhs!$B206)</f>
        <v>#REF!</v>
      </c>
      <c r="F206" s="56" t="e">
        <f>SUMIFS(#REF!,#REF!,MWhs!F$4,#REF!,MWhs!$B206)</f>
        <v>#REF!</v>
      </c>
      <c r="G206" s="56" t="e">
        <f>SUMIFS(#REF!,#REF!,MWhs!G$4,#REF!,MWhs!$B206)</f>
        <v>#REF!</v>
      </c>
      <c r="H206" s="56" t="e">
        <f>SUMIFS(#REF!,#REF!,MWhs!H$4,#REF!,MWhs!$B206)</f>
        <v>#REF!</v>
      </c>
      <c r="I206" s="56" t="e">
        <f>SUMIFS(#REF!,#REF!,MWhs!I$4,#REF!,MWhs!$B206)</f>
        <v>#REF!</v>
      </c>
      <c r="J206" s="56" t="e">
        <f>SUMIFS(#REF!,#REF!,MWhs!J$4,#REF!,MWhs!$B206)</f>
        <v>#REF!</v>
      </c>
      <c r="K206" s="56" t="e">
        <f>SUMIFS(#REF!,#REF!,MWhs!K$4,#REF!,MWhs!$B206)</f>
        <v>#REF!</v>
      </c>
      <c r="L206" s="56" t="e">
        <f>SUMIFS(#REF!,#REF!,MWhs!L$4,#REF!,MWhs!$B206)</f>
        <v>#REF!</v>
      </c>
      <c r="M206" s="56" t="e">
        <f>SUMIFS(#REF!,#REF!,MWhs!M$4,#REF!,MWhs!$B206)</f>
        <v>#REF!</v>
      </c>
      <c r="N206" s="56" t="e">
        <f>SUMIFS(#REF!,#REF!,MWhs!N$4,#REF!,MWhs!$B206)</f>
        <v>#REF!</v>
      </c>
      <c r="O206" s="56" t="e">
        <f>SUMIFS(#REF!,#REF!,MWhs!O$4,#REF!,MWhs!$B206)</f>
        <v>#REF!</v>
      </c>
      <c r="P206" s="56" t="e">
        <f>SUMIFS(#REF!,#REF!,MWhs!P$4,#REF!,MWhs!$B206)</f>
        <v>#REF!</v>
      </c>
      <c r="Q206" s="56" t="e">
        <f>SUMIFS(#REF!,#REF!,MWhs!Q$4,#REF!,MWhs!$B206)</f>
        <v>#REF!</v>
      </c>
      <c r="R206" s="56" t="e">
        <f>SUMIFS(#REF!,#REF!,MWhs!R$4,#REF!,MWhs!$B206)</f>
        <v>#REF!</v>
      </c>
      <c r="S206" s="56" t="e">
        <f>SUMIFS(#REF!,#REF!,MWhs!S$4,#REF!,MWhs!$B206)</f>
        <v>#REF!</v>
      </c>
      <c r="T206" s="56" t="e">
        <f>SUMIFS(#REF!,#REF!,MWhs!T$4,#REF!,MWhs!$B206)</f>
        <v>#REF!</v>
      </c>
      <c r="U206" s="56" t="e">
        <f>SUMIFS(#REF!,#REF!,MWhs!U$4,#REF!,MWhs!$B206)</f>
        <v>#REF!</v>
      </c>
      <c r="V206" s="56" t="e">
        <f>SUMIFS(#REF!,#REF!,MWhs!V$4,#REF!,MWhs!$B206)</f>
        <v>#REF!</v>
      </c>
      <c r="W206" s="56" t="e">
        <f>SUMIFS(#REF!,#REF!,MWhs!W$4,#REF!,MWhs!$B206)</f>
        <v>#REF!</v>
      </c>
      <c r="X206" s="56" t="e">
        <f>SUMIFS(#REF!,#REF!,MWhs!X$4,#REF!,MWhs!$B206)</f>
        <v>#REF!</v>
      </c>
      <c r="Y206" s="56" t="e">
        <f>SUMIFS(#REF!,#REF!,MWhs!Y$4,#REF!,MWhs!$B206)</f>
        <v>#REF!</v>
      </c>
      <c r="Z206" s="56" t="e">
        <f>SUMIFS(#REF!,#REF!,MWhs!Z$4,#REF!,MWhs!$B206)</f>
        <v>#REF!</v>
      </c>
      <c r="AA206" s="56" t="e">
        <f>SUMIFS(#REF!,#REF!,MWhs!AA$4,#REF!,MWhs!$B206)</f>
        <v>#REF!</v>
      </c>
      <c r="AB206" s="56" t="e">
        <f>SUMIFS(#REF!,#REF!,MWhs!AB$4,#REF!,MWhs!$B206)</f>
        <v>#REF!</v>
      </c>
      <c r="AC206" s="56" t="e">
        <f>SUMIFS(#REF!,#REF!,MWhs!AC$4,#REF!,MWhs!$B206)</f>
        <v>#REF!</v>
      </c>
      <c r="AD206" s="3" t="e">
        <f t="shared" si="5"/>
        <v>#REF!</v>
      </c>
    </row>
    <row r="207" spans="3:30" x14ac:dyDescent="0.35">
      <c r="C207" s="56" t="e">
        <f>SUMIFS(#REF!,#REF!,MWhs!C$4,#REF!,MWhs!$B207)</f>
        <v>#REF!</v>
      </c>
      <c r="D207" s="56" t="e">
        <f>SUMIFS(#REF!,#REF!,MWhs!D$4,#REF!,MWhs!$B207)</f>
        <v>#REF!</v>
      </c>
      <c r="E207" s="56" t="e">
        <f>SUMIFS(#REF!,#REF!,MWhs!E$4,#REF!,MWhs!$B207)</f>
        <v>#REF!</v>
      </c>
      <c r="F207" s="56" t="e">
        <f>SUMIFS(#REF!,#REF!,MWhs!F$4,#REF!,MWhs!$B207)</f>
        <v>#REF!</v>
      </c>
      <c r="G207" s="56" t="e">
        <f>SUMIFS(#REF!,#REF!,MWhs!G$4,#REF!,MWhs!$B207)</f>
        <v>#REF!</v>
      </c>
      <c r="H207" s="56" t="e">
        <f>SUMIFS(#REF!,#REF!,MWhs!H$4,#REF!,MWhs!$B207)</f>
        <v>#REF!</v>
      </c>
      <c r="I207" s="56" t="e">
        <f>SUMIFS(#REF!,#REF!,MWhs!I$4,#REF!,MWhs!$B207)</f>
        <v>#REF!</v>
      </c>
      <c r="J207" s="56" t="e">
        <f>SUMIFS(#REF!,#REF!,MWhs!J$4,#REF!,MWhs!$B207)</f>
        <v>#REF!</v>
      </c>
      <c r="K207" s="56" t="e">
        <f>SUMIFS(#REF!,#REF!,MWhs!K$4,#REF!,MWhs!$B207)</f>
        <v>#REF!</v>
      </c>
      <c r="L207" s="56" t="e">
        <f>SUMIFS(#REF!,#REF!,MWhs!L$4,#REF!,MWhs!$B207)</f>
        <v>#REF!</v>
      </c>
      <c r="M207" s="56" t="e">
        <f>SUMIFS(#REF!,#REF!,MWhs!M$4,#REF!,MWhs!$B207)</f>
        <v>#REF!</v>
      </c>
      <c r="N207" s="56" t="e">
        <f>SUMIFS(#REF!,#REF!,MWhs!N$4,#REF!,MWhs!$B207)</f>
        <v>#REF!</v>
      </c>
      <c r="O207" s="56" t="e">
        <f>SUMIFS(#REF!,#REF!,MWhs!O$4,#REF!,MWhs!$B207)</f>
        <v>#REF!</v>
      </c>
      <c r="P207" s="56" t="e">
        <f>SUMIFS(#REF!,#REF!,MWhs!P$4,#REF!,MWhs!$B207)</f>
        <v>#REF!</v>
      </c>
      <c r="Q207" s="56" t="e">
        <f>SUMIFS(#REF!,#REF!,MWhs!Q$4,#REF!,MWhs!$B207)</f>
        <v>#REF!</v>
      </c>
      <c r="R207" s="56" t="e">
        <f>SUMIFS(#REF!,#REF!,MWhs!R$4,#REF!,MWhs!$B207)</f>
        <v>#REF!</v>
      </c>
      <c r="S207" s="56" t="e">
        <f>SUMIFS(#REF!,#REF!,MWhs!S$4,#REF!,MWhs!$B207)</f>
        <v>#REF!</v>
      </c>
      <c r="T207" s="56" t="e">
        <f>SUMIFS(#REF!,#REF!,MWhs!T$4,#REF!,MWhs!$B207)</f>
        <v>#REF!</v>
      </c>
      <c r="U207" s="56" t="e">
        <f>SUMIFS(#REF!,#REF!,MWhs!U$4,#REF!,MWhs!$B207)</f>
        <v>#REF!</v>
      </c>
      <c r="V207" s="56" t="e">
        <f>SUMIFS(#REF!,#REF!,MWhs!V$4,#REF!,MWhs!$B207)</f>
        <v>#REF!</v>
      </c>
      <c r="W207" s="56" t="e">
        <f>SUMIFS(#REF!,#REF!,MWhs!W$4,#REF!,MWhs!$B207)</f>
        <v>#REF!</v>
      </c>
      <c r="X207" s="56" t="e">
        <f>SUMIFS(#REF!,#REF!,MWhs!X$4,#REF!,MWhs!$B207)</f>
        <v>#REF!</v>
      </c>
      <c r="Y207" s="56" t="e">
        <f>SUMIFS(#REF!,#REF!,MWhs!Y$4,#REF!,MWhs!$B207)</f>
        <v>#REF!</v>
      </c>
      <c r="Z207" s="56" t="e">
        <f>SUMIFS(#REF!,#REF!,MWhs!Z$4,#REF!,MWhs!$B207)</f>
        <v>#REF!</v>
      </c>
      <c r="AA207" s="56" t="e">
        <f>SUMIFS(#REF!,#REF!,MWhs!AA$4,#REF!,MWhs!$B207)</f>
        <v>#REF!</v>
      </c>
      <c r="AB207" s="56" t="e">
        <f>SUMIFS(#REF!,#REF!,MWhs!AB$4,#REF!,MWhs!$B207)</f>
        <v>#REF!</v>
      </c>
      <c r="AC207" s="56" t="e">
        <f>SUMIFS(#REF!,#REF!,MWhs!AC$4,#REF!,MWhs!$B207)</f>
        <v>#REF!</v>
      </c>
      <c r="AD207" s="3" t="e">
        <f t="shared" si="5"/>
        <v>#REF!</v>
      </c>
    </row>
    <row r="208" spans="3:30" hidden="1" x14ac:dyDescent="0.35">
      <c r="C208" s="56" t="e">
        <f>SUMIFS(#REF!,#REF!,MWhs!C$4,#REF!,MWhs!$B208)</f>
        <v>#REF!</v>
      </c>
      <c r="D208" s="56" t="e">
        <f>SUMIFS(#REF!,#REF!,MWhs!D$4,#REF!,MWhs!$B208)</f>
        <v>#REF!</v>
      </c>
      <c r="E208" s="56" t="e">
        <f>SUMIFS(#REF!,#REF!,MWhs!E$4,#REF!,MWhs!$B208)</f>
        <v>#REF!</v>
      </c>
      <c r="F208" s="56" t="e">
        <f>SUMIFS(#REF!,#REF!,MWhs!F$4,#REF!,MWhs!$B208)</f>
        <v>#REF!</v>
      </c>
      <c r="G208" s="56" t="e">
        <f>SUMIFS(#REF!,#REF!,MWhs!G$4,#REF!,MWhs!$B208)</f>
        <v>#REF!</v>
      </c>
      <c r="H208" s="56" t="e">
        <f>SUMIFS(#REF!,#REF!,MWhs!H$4,#REF!,MWhs!$B208)</f>
        <v>#REF!</v>
      </c>
      <c r="I208" s="56" t="e">
        <f>SUMIFS(#REF!,#REF!,MWhs!I$4,#REF!,MWhs!$B208)</f>
        <v>#REF!</v>
      </c>
      <c r="J208" s="56" t="e">
        <f>SUMIFS(#REF!,#REF!,MWhs!J$4,#REF!,MWhs!$B208)</f>
        <v>#REF!</v>
      </c>
      <c r="K208" s="56" t="e">
        <f>SUMIFS(#REF!,#REF!,MWhs!K$4,#REF!,MWhs!$B208)</f>
        <v>#REF!</v>
      </c>
      <c r="L208" s="56" t="e">
        <f>SUMIFS(#REF!,#REF!,MWhs!L$4,#REF!,MWhs!$B208)</f>
        <v>#REF!</v>
      </c>
      <c r="M208" s="56" t="e">
        <f>SUMIFS(#REF!,#REF!,MWhs!M$4,#REF!,MWhs!$B208)</f>
        <v>#REF!</v>
      </c>
      <c r="N208" s="56" t="e">
        <f>SUMIFS(#REF!,#REF!,MWhs!N$4,#REF!,MWhs!$B208)</f>
        <v>#REF!</v>
      </c>
      <c r="O208" s="56" t="e">
        <f>SUMIFS(#REF!,#REF!,MWhs!O$4,#REF!,MWhs!$B208)</f>
        <v>#REF!</v>
      </c>
      <c r="P208" s="56" t="e">
        <f>SUMIFS(#REF!,#REF!,MWhs!P$4,#REF!,MWhs!$B208)</f>
        <v>#REF!</v>
      </c>
      <c r="Q208" s="56" t="e">
        <f>SUMIFS(#REF!,#REF!,MWhs!Q$4,#REF!,MWhs!$B208)</f>
        <v>#REF!</v>
      </c>
      <c r="R208" s="56" t="e">
        <f>SUMIFS(#REF!,#REF!,MWhs!R$4,#REF!,MWhs!$B208)</f>
        <v>#REF!</v>
      </c>
      <c r="S208" s="56" t="e">
        <f>SUMIFS(#REF!,#REF!,MWhs!S$4,#REF!,MWhs!$B208)</f>
        <v>#REF!</v>
      </c>
      <c r="T208" s="56" t="e">
        <f>SUMIFS(#REF!,#REF!,MWhs!T$4,#REF!,MWhs!$B208)</f>
        <v>#REF!</v>
      </c>
      <c r="U208" s="56" t="e">
        <f>SUMIFS(#REF!,#REF!,MWhs!U$4,#REF!,MWhs!$B208)</f>
        <v>#REF!</v>
      </c>
      <c r="V208" s="56" t="e">
        <f>SUMIFS(#REF!,#REF!,MWhs!V$4,#REF!,MWhs!$B208)</f>
        <v>#REF!</v>
      </c>
      <c r="W208" s="56" t="e">
        <f>SUMIFS(#REF!,#REF!,MWhs!W$4,#REF!,MWhs!$B208)</f>
        <v>#REF!</v>
      </c>
      <c r="X208" s="56" t="e">
        <f>SUMIFS(#REF!,#REF!,MWhs!X$4,#REF!,MWhs!$B208)</f>
        <v>#REF!</v>
      </c>
      <c r="Y208" s="56" t="e">
        <f>SUMIFS(#REF!,#REF!,MWhs!Y$4,#REF!,MWhs!$B208)</f>
        <v>#REF!</v>
      </c>
      <c r="Z208" s="56" t="e">
        <f>SUMIFS(#REF!,#REF!,MWhs!Z$4,#REF!,MWhs!$B208)</f>
        <v>#REF!</v>
      </c>
      <c r="AA208" s="56" t="e">
        <f>SUMIFS(#REF!,#REF!,MWhs!AA$4,#REF!,MWhs!$B208)</f>
        <v>#REF!</v>
      </c>
      <c r="AB208" s="56" t="e">
        <f>SUMIFS(#REF!,#REF!,MWhs!AB$4,#REF!,MWhs!$B208)</f>
        <v>#REF!</v>
      </c>
      <c r="AC208" s="56" t="e">
        <f>SUMIFS(#REF!,#REF!,MWhs!AC$4,#REF!,MWhs!$B208)</f>
        <v>#REF!</v>
      </c>
      <c r="AD208" s="3" t="e">
        <f t="shared" si="5"/>
        <v>#REF!</v>
      </c>
    </row>
    <row r="209" spans="3:30" hidden="1" x14ac:dyDescent="0.35">
      <c r="C209" s="56" t="e">
        <f>SUMIFS(#REF!,#REF!,MWhs!C$4,#REF!,MWhs!$B209)</f>
        <v>#REF!</v>
      </c>
      <c r="D209" s="56" t="e">
        <f>SUMIFS(#REF!,#REF!,MWhs!D$4,#REF!,MWhs!$B209)</f>
        <v>#REF!</v>
      </c>
      <c r="E209" s="56" t="e">
        <f>SUMIFS(#REF!,#REF!,MWhs!E$4,#REF!,MWhs!$B209)</f>
        <v>#REF!</v>
      </c>
      <c r="F209" s="56" t="e">
        <f>SUMIFS(#REF!,#REF!,MWhs!F$4,#REF!,MWhs!$B209)</f>
        <v>#REF!</v>
      </c>
      <c r="G209" s="56" t="e">
        <f>SUMIFS(#REF!,#REF!,MWhs!G$4,#REF!,MWhs!$B209)</f>
        <v>#REF!</v>
      </c>
      <c r="H209" s="56" t="e">
        <f>SUMIFS(#REF!,#REF!,MWhs!H$4,#REF!,MWhs!$B209)</f>
        <v>#REF!</v>
      </c>
      <c r="I209" s="56" t="e">
        <f>SUMIFS(#REF!,#REF!,MWhs!I$4,#REF!,MWhs!$B209)</f>
        <v>#REF!</v>
      </c>
      <c r="J209" s="56" t="e">
        <f>SUMIFS(#REF!,#REF!,MWhs!J$4,#REF!,MWhs!$B209)</f>
        <v>#REF!</v>
      </c>
      <c r="K209" s="56" t="e">
        <f>SUMIFS(#REF!,#REF!,MWhs!K$4,#REF!,MWhs!$B209)</f>
        <v>#REF!</v>
      </c>
      <c r="L209" s="56" t="e">
        <f>SUMIFS(#REF!,#REF!,MWhs!L$4,#REF!,MWhs!$B209)</f>
        <v>#REF!</v>
      </c>
      <c r="M209" s="56" t="e">
        <f>SUMIFS(#REF!,#REF!,MWhs!M$4,#REF!,MWhs!$B209)</f>
        <v>#REF!</v>
      </c>
      <c r="N209" s="56" t="e">
        <f>SUMIFS(#REF!,#REF!,MWhs!N$4,#REF!,MWhs!$B209)</f>
        <v>#REF!</v>
      </c>
      <c r="O209" s="56" t="e">
        <f>SUMIFS(#REF!,#REF!,MWhs!O$4,#REF!,MWhs!$B209)</f>
        <v>#REF!</v>
      </c>
      <c r="P209" s="56" t="e">
        <f>SUMIFS(#REF!,#REF!,MWhs!P$4,#REF!,MWhs!$B209)</f>
        <v>#REF!</v>
      </c>
      <c r="Q209" s="56" t="e">
        <f>SUMIFS(#REF!,#REF!,MWhs!Q$4,#REF!,MWhs!$B209)</f>
        <v>#REF!</v>
      </c>
      <c r="R209" s="56" t="e">
        <f>SUMIFS(#REF!,#REF!,MWhs!R$4,#REF!,MWhs!$B209)</f>
        <v>#REF!</v>
      </c>
      <c r="S209" s="56" t="e">
        <f>SUMIFS(#REF!,#REF!,MWhs!S$4,#REF!,MWhs!$B209)</f>
        <v>#REF!</v>
      </c>
      <c r="T209" s="56" t="e">
        <f>SUMIFS(#REF!,#REF!,MWhs!T$4,#REF!,MWhs!$B209)</f>
        <v>#REF!</v>
      </c>
      <c r="U209" s="56" t="e">
        <f>SUMIFS(#REF!,#REF!,MWhs!U$4,#REF!,MWhs!$B209)</f>
        <v>#REF!</v>
      </c>
      <c r="V209" s="56" t="e">
        <f>SUMIFS(#REF!,#REF!,MWhs!V$4,#REF!,MWhs!$B209)</f>
        <v>#REF!</v>
      </c>
      <c r="W209" s="56" t="e">
        <f>SUMIFS(#REF!,#REF!,MWhs!W$4,#REF!,MWhs!$B209)</f>
        <v>#REF!</v>
      </c>
      <c r="X209" s="56" t="e">
        <f>SUMIFS(#REF!,#REF!,MWhs!X$4,#REF!,MWhs!$B209)</f>
        <v>#REF!</v>
      </c>
      <c r="Y209" s="56" t="e">
        <f>SUMIFS(#REF!,#REF!,MWhs!Y$4,#REF!,MWhs!$B209)</f>
        <v>#REF!</v>
      </c>
      <c r="Z209" s="56" t="e">
        <f>SUMIFS(#REF!,#REF!,MWhs!Z$4,#REF!,MWhs!$B209)</f>
        <v>#REF!</v>
      </c>
      <c r="AA209" s="56" t="e">
        <f>SUMIFS(#REF!,#REF!,MWhs!AA$4,#REF!,MWhs!$B209)</f>
        <v>#REF!</v>
      </c>
      <c r="AB209" s="56" t="e">
        <f>SUMIFS(#REF!,#REF!,MWhs!AB$4,#REF!,MWhs!$B209)</f>
        <v>#REF!</v>
      </c>
      <c r="AC209" s="56" t="e">
        <f>SUMIFS(#REF!,#REF!,MWhs!AC$4,#REF!,MWhs!$B209)</f>
        <v>#REF!</v>
      </c>
      <c r="AD209" s="3" t="e">
        <f t="shared" si="5"/>
        <v>#REF!</v>
      </c>
    </row>
    <row r="210" spans="3:30" hidden="1" x14ac:dyDescent="0.35">
      <c r="C210" s="56" t="e">
        <f>SUMIFS(#REF!,#REF!,MWhs!C$4,#REF!,MWhs!$B210)</f>
        <v>#REF!</v>
      </c>
      <c r="D210" s="56" t="e">
        <f>SUMIFS(#REF!,#REF!,MWhs!D$4,#REF!,MWhs!$B210)</f>
        <v>#REF!</v>
      </c>
      <c r="E210" s="56" t="e">
        <f>SUMIFS(#REF!,#REF!,MWhs!E$4,#REF!,MWhs!$B210)</f>
        <v>#REF!</v>
      </c>
      <c r="F210" s="56" t="e">
        <f>SUMIFS(#REF!,#REF!,MWhs!F$4,#REF!,MWhs!$B210)</f>
        <v>#REF!</v>
      </c>
      <c r="G210" s="56" t="e">
        <f>SUMIFS(#REF!,#REF!,MWhs!G$4,#REF!,MWhs!$B210)</f>
        <v>#REF!</v>
      </c>
      <c r="H210" s="56" t="e">
        <f>SUMIFS(#REF!,#REF!,MWhs!H$4,#REF!,MWhs!$B210)</f>
        <v>#REF!</v>
      </c>
      <c r="I210" s="56" t="e">
        <f>SUMIFS(#REF!,#REF!,MWhs!I$4,#REF!,MWhs!$B210)</f>
        <v>#REF!</v>
      </c>
      <c r="J210" s="56" t="e">
        <f>SUMIFS(#REF!,#REF!,MWhs!J$4,#REF!,MWhs!$B210)</f>
        <v>#REF!</v>
      </c>
      <c r="K210" s="56" t="e">
        <f>SUMIFS(#REF!,#REF!,MWhs!K$4,#REF!,MWhs!$B210)</f>
        <v>#REF!</v>
      </c>
      <c r="L210" s="56" t="e">
        <f>SUMIFS(#REF!,#REF!,MWhs!L$4,#REF!,MWhs!$B210)</f>
        <v>#REF!</v>
      </c>
      <c r="M210" s="56" t="e">
        <f>SUMIFS(#REF!,#REF!,MWhs!M$4,#REF!,MWhs!$B210)</f>
        <v>#REF!</v>
      </c>
      <c r="N210" s="56" t="e">
        <f>SUMIFS(#REF!,#REF!,MWhs!N$4,#REF!,MWhs!$B210)</f>
        <v>#REF!</v>
      </c>
      <c r="O210" s="56" t="e">
        <f>SUMIFS(#REF!,#REF!,MWhs!O$4,#REF!,MWhs!$B210)</f>
        <v>#REF!</v>
      </c>
      <c r="P210" s="56" t="e">
        <f>SUMIFS(#REF!,#REF!,MWhs!P$4,#REF!,MWhs!$B210)</f>
        <v>#REF!</v>
      </c>
      <c r="Q210" s="56" t="e">
        <f>SUMIFS(#REF!,#REF!,MWhs!Q$4,#REF!,MWhs!$B210)</f>
        <v>#REF!</v>
      </c>
      <c r="R210" s="56" t="e">
        <f>SUMIFS(#REF!,#REF!,MWhs!R$4,#REF!,MWhs!$B210)</f>
        <v>#REF!</v>
      </c>
      <c r="S210" s="56" t="e">
        <f>SUMIFS(#REF!,#REF!,MWhs!S$4,#REF!,MWhs!$B210)</f>
        <v>#REF!</v>
      </c>
      <c r="T210" s="56" t="e">
        <f>SUMIFS(#REF!,#REF!,MWhs!T$4,#REF!,MWhs!$B210)</f>
        <v>#REF!</v>
      </c>
      <c r="U210" s="56" t="e">
        <f>SUMIFS(#REF!,#REF!,MWhs!U$4,#REF!,MWhs!$B210)</f>
        <v>#REF!</v>
      </c>
      <c r="V210" s="56" t="e">
        <f>SUMIFS(#REF!,#REF!,MWhs!V$4,#REF!,MWhs!$B210)</f>
        <v>#REF!</v>
      </c>
      <c r="W210" s="56" t="e">
        <f>SUMIFS(#REF!,#REF!,MWhs!W$4,#REF!,MWhs!$B210)</f>
        <v>#REF!</v>
      </c>
      <c r="X210" s="56" t="e">
        <f>SUMIFS(#REF!,#REF!,MWhs!X$4,#REF!,MWhs!$B210)</f>
        <v>#REF!</v>
      </c>
      <c r="Y210" s="56" t="e">
        <f>SUMIFS(#REF!,#REF!,MWhs!Y$4,#REF!,MWhs!$B210)</f>
        <v>#REF!</v>
      </c>
      <c r="Z210" s="56" t="e">
        <f>SUMIFS(#REF!,#REF!,MWhs!Z$4,#REF!,MWhs!$B210)</f>
        <v>#REF!</v>
      </c>
      <c r="AA210" s="56" t="e">
        <f>SUMIFS(#REF!,#REF!,MWhs!AA$4,#REF!,MWhs!$B210)</f>
        <v>#REF!</v>
      </c>
      <c r="AB210" s="56" t="e">
        <f>SUMIFS(#REF!,#REF!,MWhs!AB$4,#REF!,MWhs!$B210)</f>
        <v>#REF!</v>
      </c>
      <c r="AC210" s="56" t="e">
        <f>SUMIFS(#REF!,#REF!,MWhs!AC$4,#REF!,MWhs!$B210)</f>
        <v>#REF!</v>
      </c>
      <c r="AD210" s="3" t="e">
        <f t="shared" si="5"/>
        <v>#REF!</v>
      </c>
    </row>
    <row r="211" spans="3:30" hidden="1" x14ac:dyDescent="0.35">
      <c r="C211" s="56" t="e">
        <f>SUMIFS(#REF!,#REF!,MWhs!C$4,#REF!,MWhs!$B211)</f>
        <v>#REF!</v>
      </c>
      <c r="D211" s="56" t="e">
        <f>SUMIFS(#REF!,#REF!,MWhs!D$4,#REF!,MWhs!$B211)</f>
        <v>#REF!</v>
      </c>
      <c r="E211" s="56" t="e">
        <f>SUMIFS(#REF!,#REF!,MWhs!E$4,#REF!,MWhs!$B211)</f>
        <v>#REF!</v>
      </c>
      <c r="F211" s="56" t="e">
        <f>SUMIFS(#REF!,#REF!,MWhs!F$4,#REF!,MWhs!$B211)</f>
        <v>#REF!</v>
      </c>
      <c r="G211" s="56" t="e">
        <f>SUMIFS(#REF!,#REF!,MWhs!G$4,#REF!,MWhs!$B211)</f>
        <v>#REF!</v>
      </c>
      <c r="H211" s="56" t="e">
        <f>SUMIFS(#REF!,#REF!,MWhs!H$4,#REF!,MWhs!$B211)</f>
        <v>#REF!</v>
      </c>
      <c r="I211" s="56" t="e">
        <f>SUMIFS(#REF!,#REF!,MWhs!I$4,#REF!,MWhs!$B211)</f>
        <v>#REF!</v>
      </c>
      <c r="J211" s="56" t="e">
        <f>SUMIFS(#REF!,#REF!,MWhs!J$4,#REF!,MWhs!$B211)</f>
        <v>#REF!</v>
      </c>
      <c r="K211" s="56" t="e">
        <f>SUMIFS(#REF!,#REF!,MWhs!K$4,#REF!,MWhs!$B211)</f>
        <v>#REF!</v>
      </c>
      <c r="L211" s="56" t="e">
        <f>SUMIFS(#REF!,#REF!,MWhs!L$4,#REF!,MWhs!$B211)</f>
        <v>#REF!</v>
      </c>
      <c r="M211" s="56" t="e">
        <f>SUMIFS(#REF!,#REF!,MWhs!M$4,#REF!,MWhs!$B211)</f>
        <v>#REF!</v>
      </c>
      <c r="N211" s="56" t="e">
        <f>SUMIFS(#REF!,#REF!,MWhs!N$4,#REF!,MWhs!$B211)</f>
        <v>#REF!</v>
      </c>
      <c r="O211" s="56" t="e">
        <f>SUMIFS(#REF!,#REF!,MWhs!O$4,#REF!,MWhs!$B211)</f>
        <v>#REF!</v>
      </c>
      <c r="P211" s="56" t="e">
        <f>SUMIFS(#REF!,#REF!,MWhs!P$4,#REF!,MWhs!$B211)</f>
        <v>#REF!</v>
      </c>
      <c r="Q211" s="56" t="e">
        <f>SUMIFS(#REF!,#REF!,MWhs!Q$4,#REF!,MWhs!$B211)</f>
        <v>#REF!</v>
      </c>
      <c r="R211" s="56" t="e">
        <f>SUMIFS(#REF!,#REF!,MWhs!R$4,#REF!,MWhs!$B211)</f>
        <v>#REF!</v>
      </c>
      <c r="S211" s="56" t="e">
        <f>SUMIFS(#REF!,#REF!,MWhs!S$4,#REF!,MWhs!$B211)</f>
        <v>#REF!</v>
      </c>
      <c r="T211" s="56" t="e">
        <f>SUMIFS(#REF!,#REF!,MWhs!T$4,#REF!,MWhs!$B211)</f>
        <v>#REF!</v>
      </c>
      <c r="U211" s="56" t="e">
        <f>SUMIFS(#REF!,#REF!,MWhs!U$4,#REF!,MWhs!$B211)</f>
        <v>#REF!</v>
      </c>
      <c r="V211" s="56" t="e">
        <f>SUMIFS(#REF!,#REF!,MWhs!V$4,#REF!,MWhs!$B211)</f>
        <v>#REF!</v>
      </c>
      <c r="W211" s="56" t="e">
        <f>SUMIFS(#REF!,#REF!,MWhs!W$4,#REF!,MWhs!$B211)</f>
        <v>#REF!</v>
      </c>
      <c r="X211" s="56" t="e">
        <f>SUMIFS(#REF!,#REF!,MWhs!X$4,#REF!,MWhs!$B211)</f>
        <v>#REF!</v>
      </c>
      <c r="Y211" s="56" t="e">
        <f>SUMIFS(#REF!,#REF!,MWhs!Y$4,#REF!,MWhs!$B211)</f>
        <v>#REF!</v>
      </c>
      <c r="Z211" s="56" t="e">
        <f>SUMIFS(#REF!,#REF!,MWhs!Z$4,#REF!,MWhs!$B211)</f>
        <v>#REF!</v>
      </c>
      <c r="AA211" s="56" t="e">
        <f>SUMIFS(#REF!,#REF!,MWhs!AA$4,#REF!,MWhs!$B211)</f>
        <v>#REF!</v>
      </c>
      <c r="AB211" s="56" t="e">
        <f>SUMIFS(#REF!,#REF!,MWhs!AB$4,#REF!,MWhs!$B211)</f>
        <v>#REF!</v>
      </c>
      <c r="AC211" s="56" t="e">
        <f>SUMIFS(#REF!,#REF!,MWhs!AC$4,#REF!,MWhs!$B211)</f>
        <v>#REF!</v>
      </c>
      <c r="AD211" s="3" t="e">
        <f t="shared" si="5"/>
        <v>#REF!</v>
      </c>
    </row>
    <row r="212" spans="3:30" hidden="1" x14ac:dyDescent="0.35">
      <c r="C212" s="56" t="e">
        <f>SUMIFS(#REF!,#REF!,MWhs!C$4,#REF!,MWhs!$B212)</f>
        <v>#REF!</v>
      </c>
      <c r="D212" s="56" t="e">
        <f>SUMIFS(#REF!,#REF!,MWhs!D$4,#REF!,MWhs!$B212)</f>
        <v>#REF!</v>
      </c>
      <c r="E212" s="56" t="e">
        <f>SUMIFS(#REF!,#REF!,MWhs!E$4,#REF!,MWhs!$B212)</f>
        <v>#REF!</v>
      </c>
      <c r="F212" s="56" t="e">
        <f>SUMIFS(#REF!,#REF!,MWhs!F$4,#REF!,MWhs!$B212)</f>
        <v>#REF!</v>
      </c>
      <c r="G212" s="56" t="e">
        <f>SUMIFS(#REF!,#REF!,MWhs!G$4,#REF!,MWhs!$B212)</f>
        <v>#REF!</v>
      </c>
      <c r="H212" s="56" t="e">
        <f>SUMIFS(#REF!,#REF!,MWhs!H$4,#REF!,MWhs!$B212)</f>
        <v>#REF!</v>
      </c>
      <c r="I212" s="56" t="e">
        <f>SUMIFS(#REF!,#REF!,MWhs!I$4,#REF!,MWhs!$B212)</f>
        <v>#REF!</v>
      </c>
      <c r="J212" s="56" t="e">
        <f>SUMIFS(#REF!,#REF!,MWhs!J$4,#REF!,MWhs!$B212)</f>
        <v>#REF!</v>
      </c>
      <c r="K212" s="56" t="e">
        <f>SUMIFS(#REF!,#REF!,MWhs!K$4,#REF!,MWhs!$B212)</f>
        <v>#REF!</v>
      </c>
      <c r="L212" s="56" t="e">
        <f>SUMIFS(#REF!,#REF!,MWhs!L$4,#REF!,MWhs!$B212)</f>
        <v>#REF!</v>
      </c>
      <c r="M212" s="56" t="e">
        <f>SUMIFS(#REF!,#REF!,MWhs!M$4,#REF!,MWhs!$B212)</f>
        <v>#REF!</v>
      </c>
      <c r="N212" s="56" t="e">
        <f>SUMIFS(#REF!,#REF!,MWhs!N$4,#REF!,MWhs!$B212)</f>
        <v>#REF!</v>
      </c>
      <c r="O212" s="56" t="e">
        <f>SUMIFS(#REF!,#REF!,MWhs!O$4,#REF!,MWhs!$B212)</f>
        <v>#REF!</v>
      </c>
      <c r="P212" s="56" t="e">
        <f>SUMIFS(#REF!,#REF!,MWhs!P$4,#REF!,MWhs!$B212)</f>
        <v>#REF!</v>
      </c>
      <c r="Q212" s="56" t="e">
        <f>SUMIFS(#REF!,#REF!,MWhs!Q$4,#REF!,MWhs!$B212)</f>
        <v>#REF!</v>
      </c>
      <c r="R212" s="56" t="e">
        <f>SUMIFS(#REF!,#REF!,MWhs!R$4,#REF!,MWhs!$B212)</f>
        <v>#REF!</v>
      </c>
      <c r="S212" s="56" t="e">
        <f>SUMIFS(#REF!,#REF!,MWhs!S$4,#REF!,MWhs!$B212)</f>
        <v>#REF!</v>
      </c>
      <c r="T212" s="56" t="e">
        <f>SUMIFS(#REF!,#REF!,MWhs!T$4,#REF!,MWhs!$B212)</f>
        <v>#REF!</v>
      </c>
      <c r="U212" s="56" t="e">
        <f>SUMIFS(#REF!,#REF!,MWhs!U$4,#REF!,MWhs!$B212)</f>
        <v>#REF!</v>
      </c>
      <c r="V212" s="56" t="e">
        <f>SUMIFS(#REF!,#REF!,MWhs!V$4,#REF!,MWhs!$B212)</f>
        <v>#REF!</v>
      </c>
      <c r="W212" s="56" t="e">
        <f>SUMIFS(#REF!,#REF!,MWhs!W$4,#REF!,MWhs!$B212)</f>
        <v>#REF!</v>
      </c>
      <c r="X212" s="56" t="e">
        <f>SUMIFS(#REF!,#REF!,MWhs!X$4,#REF!,MWhs!$B212)</f>
        <v>#REF!</v>
      </c>
      <c r="Y212" s="56" t="e">
        <f>SUMIFS(#REF!,#REF!,MWhs!Y$4,#REF!,MWhs!$B212)</f>
        <v>#REF!</v>
      </c>
      <c r="Z212" s="56" t="e">
        <f>SUMIFS(#REF!,#REF!,MWhs!Z$4,#REF!,MWhs!$B212)</f>
        <v>#REF!</v>
      </c>
      <c r="AA212" s="56" t="e">
        <f>SUMIFS(#REF!,#REF!,MWhs!AA$4,#REF!,MWhs!$B212)</f>
        <v>#REF!</v>
      </c>
      <c r="AB212" s="56" t="e">
        <f>SUMIFS(#REF!,#REF!,MWhs!AB$4,#REF!,MWhs!$B212)</f>
        <v>#REF!</v>
      </c>
      <c r="AC212" s="56" t="e">
        <f>SUMIFS(#REF!,#REF!,MWhs!AC$4,#REF!,MWhs!$B212)</f>
        <v>#REF!</v>
      </c>
      <c r="AD212" s="3" t="e">
        <f t="shared" si="5"/>
        <v>#REF!</v>
      </c>
    </row>
    <row r="213" spans="3:30" hidden="1" x14ac:dyDescent="0.35">
      <c r="C213" s="56" t="e">
        <f>SUMIFS(#REF!,#REF!,MWhs!C$4,#REF!,MWhs!$B213)</f>
        <v>#REF!</v>
      </c>
      <c r="D213" s="56" t="e">
        <f>SUMIFS(#REF!,#REF!,MWhs!D$4,#REF!,MWhs!$B213)</f>
        <v>#REF!</v>
      </c>
      <c r="E213" s="56" t="e">
        <f>SUMIFS(#REF!,#REF!,MWhs!E$4,#REF!,MWhs!$B213)</f>
        <v>#REF!</v>
      </c>
      <c r="F213" s="56" t="e">
        <f>SUMIFS(#REF!,#REF!,MWhs!F$4,#REF!,MWhs!$B213)</f>
        <v>#REF!</v>
      </c>
      <c r="G213" s="56" t="e">
        <f>SUMIFS(#REF!,#REF!,MWhs!G$4,#REF!,MWhs!$B213)</f>
        <v>#REF!</v>
      </c>
      <c r="H213" s="56" t="e">
        <f>SUMIFS(#REF!,#REF!,MWhs!H$4,#REF!,MWhs!$B213)</f>
        <v>#REF!</v>
      </c>
      <c r="I213" s="56" t="e">
        <f>SUMIFS(#REF!,#REF!,MWhs!I$4,#REF!,MWhs!$B213)</f>
        <v>#REF!</v>
      </c>
      <c r="J213" s="56" t="e">
        <f>SUMIFS(#REF!,#REF!,MWhs!J$4,#REF!,MWhs!$B213)</f>
        <v>#REF!</v>
      </c>
      <c r="K213" s="56" t="e">
        <f>SUMIFS(#REF!,#REF!,MWhs!K$4,#REF!,MWhs!$B213)</f>
        <v>#REF!</v>
      </c>
      <c r="L213" s="56" t="e">
        <f>SUMIFS(#REF!,#REF!,MWhs!L$4,#REF!,MWhs!$B213)</f>
        <v>#REF!</v>
      </c>
      <c r="M213" s="56" t="e">
        <f>SUMIFS(#REF!,#REF!,MWhs!M$4,#REF!,MWhs!$B213)</f>
        <v>#REF!</v>
      </c>
      <c r="N213" s="56" t="e">
        <f>SUMIFS(#REF!,#REF!,MWhs!N$4,#REF!,MWhs!$B213)</f>
        <v>#REF!</v>
      </c>
      <c r="O213" s="56" t="e">
        <f>SUMIFS(#REF!,#REF!,MWhs!O$4,#REF!,MWhs!$B213)</f>
        <v>#REF!</v>
      </c>
      <c r="P213" s="56" t="e">
        <f>SUMIFS(#REF!,#REF!,MWhs!P$4,#REF!,MWhs!$B213)</f>
        <v>#REF!</v>
      </c>
      <c r="Q213" s="56" t="e">
        <f>SUMIFS(#REF!,#REF!,MWhs!Q$4,#REF!,MWhs!$B213)</f>
        <v>#REF!</v>
      </c>
      <c r="R213" s="56" t="e">
        <f>SUMIFS(#REF!,#REF!,MWhs!R$4,#REF!,MWhs!$B213)</f>
        <v>#REF!</v>
      </c>
      <c r="S213" s="56" t="e">
        <f>SUMIFS(#REF!,#REF!,MWhs!S$4,#REF!,MWhs!$B213)</f>
        <v>#REF!</v>
      </c>
      <c r="T213" s="56" t="e">
        <f>SUMIFS(#REF!,#REF!,MWhs!T$4,#REF!,MWhs!$B213)</f>
        <v>#REF!</v>
      </c>
      <c r="U213" s="56" t="e">
        <f>SUMIFS(#REF!,#REF!,MWhs!U$4,#REF!,MWhs!$B213)</f>
        <v>#REF!</v>
      </c>
      <c r="V213" s="56" t="e">
        <f>SUMIFS(#REF!,#REF!,MWhs!V$4,#REF!,MWhs!$B213)</f>
        <v>#REF!</v>
      </c>
      <c r="W213" s="56" t="e">
        <f>SUMIFS(#REF!,#REF!,MWhs!W$4,#REF!,MWhs!$B213)</f>
        <v>#REF!</v>
      </c>
      <c r="X213" s="56" t="e">
        <f>SUMIFS(#REF!,#REF!,MWhs!X$4,#REF!,MWhs!$B213)</f>
        <v>#REF!</v>
      </c>
      <c r="Y213" s="56" t="e">
        <f>SUMIFS(#REF!,#REF!,MWhs!Y$4,#REF!,MWhs!$B213)</f>
        <v>#REF!</v>
      </c>
      <c r="Z213" s="56" t="e">
        <f>SUMIFS(#REF!,#REF!,MWhs!Z$4,#REF!,MWhs!$B213)</f>
        <v>#REF!</v>
      </c>
      <c r="AA213" s="56" t="e">
        <f>SUMIFS(#REF!,#REF!,MWhs!AA$4,#REF!,MWhs!$B213)</f>
        <v>#REF!</v>
      </c>
      <c r="AB213" s="56" t="e">
        <f>SUMIFS(#REF!,#REF!,MWhs!AB$4,#REF!,MWhs!$B213)</f>
        <v>#REF!</v>
      </c>
      <c r="AC213" s="56" t="e">
        <f>SUMIFS(#REF!,#REF!,MWhs!AC$4,#REF!,MWhs!$B213)</f>
        <v>#REF!</v>
      </c>
      <c r="AD213" s="3" t="e">
        <f t="shared" si="5"/>
        <v>#REF!</v>
      </c>
    </row>
    <row r="214" spans="3:30" hidden="1" x14ac:dyDescent="0.35">
      <c r="C214" s="56" t="e">
        <f>SUMIFS(#REF!,#REF!,MWhs!C$4,#REF!,MWhs!$B214)</f>
        <v>#REF!</v>
      </c>
      <c r="D214" s="56" t="e">
        <f>SUMIFS(#REF!,#REF!,MWhs!D$4,#REF!,MWhs!$B214)</f>
        <v>#REF!</v>
      </c>
      <c r="E214" s="56" t="e">
        <f>SUMIFS(#REF!,#REF!,MWhs!E$4,#REF!,MWhs!$B214)</f>
        <v>#REF!</v>
      </c>
      <c r="F214" s="56" t="e">
        <f>SUMIFS(#REF!,#REF!,MWhs!F$4,#REF!,MWhs!$B214)</f>
        <v>#REF!</v>
      </c>
      <c r="G214" s="56" t="e">
        <f>SUMIFS(#REF!,#REF!,MWhs!G$4,#REF!,MWhs!$B214)</f>
        <v>#REF!</v>
      </c>
      <c r="H214" s="56" t="e">
        <f>SUMIFS(#REF!,#REF!,MWhs!H$4,#REF!,MWhs!$B214)</f>
        <v>#REF!</v>
      </c>
      <c r="I214" s="56" t="e">
        <f>SUMIFS(#REF!,#REF!,MWhs!I$4,#REF!,MWhs!$B214)</f>
        <v>#REF!</v>
      </c>
      <c r="J214" s="56" t="e">
        <f>SUMIFS(#REF!,#REF!,MWhs!J$4,#REF!,MWhs!$B214)</f>
        <v>#REF!</v>
      </c>
      <c r="K214" s="56" t="e">
        <f>SUMIFS(#REF!,#REF!,MWhs!K$4,#REF!,MWhs!$B214)</f>
        <v>#REF!</v>
      </c>
      <c r="L214" s="56" t="e">
        <f>SUMIFS(#REF!,#REF!,MWhs!L$4,#REF!,MWhs!$B214)</f>
        <v>#REF!</v>
      </c>
      <c r="M214" s="56" t="e">
        <f>SUMIFS(#REF!,#REF!,MWhs!M$4,#REF!,MWhs!$B214)</f>
        <v>#REF!</v>
      </c>
      <c r="N214" s="56" t="e">
        <f>SUMIFS(#REF!,#REF!,MWhs!N$4,#REF!,MWhs!$B214)</f>
        <v>#REF!</v>
      </c>
      <c r="O214" s="56" t="e">
        <f>SUMIFS(#REF!,#REF!,MWhs!O$4,#REF!,MWhs!$B214)</f>
        <v>#REF!</v>
      </c>
      <c r="P214" s="56" t="e">
        <f>SUMIFS(#REF!,#REF!,MWhs!P$4,#REF!,MWhs!$B214)</f>
        <v>#REF!</v>
      </c>
      <c r="Q214" s="56" t="e">
        <f>SUMIFS(#REF!,#REF!,MWhs!Q$4,#REF!,MWhs!$B214)</f>
        <v>#REF!</v>
      </c>
      <c r="R214" s="56" t="e">
        <f>SUMIFS(#REF!,#REF!,MWhs!R$4,#REF!,MWhs!$B214)</f>
        <v>#REF!</v>
      </c>
      <c r="S214" s="56" t="e">
        <f>SUMIFS(#REF!,#REF!,MWhs!S$4,#REF!,MWhs!$B214)</f>
        <v>#REF!</v>
      </c>
      <c r="T214" s="56" t="e">
        <f>SUMIFS(#REF!,#REF!,MWhs!T$4,#REF!,MWhs!$B214)</f>
        <v>#REF!</v>
      </c>
      <c r="U214" s="56" t="e">
        <f>SUMIFS(#REF!,#REF!,MWhs!U$4,#REF!,MWhs!$B214)</f>
        <v>#REF!</v>
      </c>
      <c r="V214" s="56" t="e">
        <f>SUMIFS(#REF!,#REF!,MWhs!V$4,#REF!,MWhs!$B214)</f>
        <v>#REF!</v>
      </c>
      <c r="W214" s="56" t="e">
        <f>SUMIFS(#REF!,#REF!,MWhs!W$4,#REF!,MWhs!$B214)</f>
        <v>#REF!</v>
      </c>
      <c r="X214" s="56" t="e">
        <f>SUMIFS(#REF!,#REF!,MWhs!X$4,#REF!,MWhs!$B214)</f>
        <v>#REF!</v>
      </c>
      <c r="Y214" s="56" t="e">
        <f>SUMIFS(#REF!,#REF!,MWhs!Y$4,#REF!,MWhs!$B214)</f>
        <v>#REF!</v>
      </c>
      <c r="Z214" s="56" t="e">
        <f>SUMIFS(#REF!,#REF!,MWhs!Z$4,#REF!,MWhs!$B214)</f>
        <v>#REF!</v>
      </c>
      <c r="AA214" s="56" t="e">
        <f>SUMIFS(#REF!,#REF!,MWhs!AA$4,#REF!,MWhs!$B214)</f>
        <v>#REF!</v>
      </c>
      <c r="AB214" s="56" t="e">
        <f>SUMIFS(#REF!,#REF!,MWhs!AB$4,#REF!,MWhs!$B214)</f>
        <v>#REF!</v>
      </c>
      <c r="AC214" s="56" t="e">
        <f>SUMIFS(#REF!,#REF!,MWhs!AC$4,#REF!,MWhs!$B214)</f>
        <v>#REF!</v>
      </c>
      <c r="AD214" s="3" t="e">
        <f t="shared" si="5"/>
        <v>#REF!</v>
      </c>
    </row>
    <row r="215" spans="3:30" hidden="1" x14ac:dyDescent="0.35">
      <c r="C215" s="56" t="e">
        <f>SUMIFS(#REF!,#REF!,MWhs!C$4,#REF!,MWhs!$B215)</f>
        <v>#REF!</v>
      </c>
      <c r="D215" s="56" t="e">
        <f>SUMIFS(#REF!,#REF!,MWhs!D$4,#REF!,MWhs!$B215)</f>
        <v>#REF!</v>
      </c>
      <c r="E215" s="56" t="e">
        <f>SUMIFS(#REF!,#REF!,MWhs!E$4,#REF!,MWhs!$B215)</f>
        <v>#REF!</v>
      </c>
      <c r="F215" s="56" t="e">
        <f>SUMIFS(#REF!,#REF!,MWhs!F$4,#REF!,MWhs!$B215)</f>
        <v>#REF!</v>
      </c>
      <c r="G215" s="56" t="e">
        <f>SUMIFS(#REF!,#REF!,MWhs!G$4,#REF!,MWhs!$B215)</f>
        <v>#REF!</v>
      </c>
      <c r="H215" s="56" t="e">
        <f>SUMIFS(#REF!,#REF!,MWhs!H$4,#REF!,MWhs!$B215)</f>
        <v>#REF!</v>
      </c>
      <c r="I215" s="56" t="e">
        <f>SUMIFS(#REF!,#REF!,MWhs!I$4,#REF!,MWhs!$B215)</f>
        <v>#REF!</v>
      </c>
      <c r="J215" s="56" t="e">
        <f>SUMIFS(#REF!,#REF!,MWhs!J$4,#REF!,MWhs!$B215)</f>
        <v>#REF!</v>
      </c>
      <c r="K215" s="56" t="e">
        <f>SUMIFS(#REF!,#REF!,MWhs!K$4,#REF!,MWhs!$B215)</f>
        <v>#REF!</v>
      </c>
      <c r="L215" s="56" t="e">
        <f>SUMIFS(#REF!,#REF!,MWhs!L$4,#REF!,MWhs!$B215)</f>
        <v>#REF!</v>
      </c>
      <c r="M215" s="56" t="e">
        <f>SUMIFS(#REF!,#REF!,MWhs!M$4,#REF!,MWhs!$B215)</f>
        <v>#REF!</v>
      </c>
      <c r="N215" s="56" t="e">
        <f>SUMIFS(#REF!,#REF!,MWhs!N$4,#REF!,MWhs!$B215)</f>
        <v>#REF!</v>
      </c>
      <c r="O215" s="56" t="e">
        <f>SUMIFS(#REF!,#REF!,MWhs!O$4,#REF!,MWhs!$B215)</f>
        <v>#REF!</v>
      </c>
      <c r="P215" s="56" t="e">
        <f>SUMIFS(#REF!,#REF!,MWhs!P$4,#REF!,MWhs!$B215)</f>
        <v>#REF!</v>
      </c>
      <c r="Q215" s="56" t="e">
        <f>SUMIFS(#REF!,#REF!,MWhs!Q$4,#REF!,MWhs!$B215)</f>
        <v>#REF!</v>
      </c>
      <c r="R215" s="56" t="e">
        <f>SUMIFS(#REF!,#REF!,MWhs!R$4,#REF!,MWhs!$B215)</f>
        <v>#REF!</v>
      </c>
      <c r="S215" s="56" t="e">
        <f>SUMIFS(#REF!,#REF!,MWhs!S$4,#REF!,MWhs!$B215)</f>
        <v>#REF!</v>
      </c>
      <c r="T215" s="56" t="e">
        <f>SUMIFS(#REF!,#REF!,MWhs!T$4,#REF!,MWhs!$B215)</f>
        <v>#REF!</v>
      </c>
      <c r="U215" s="56" t="e">
        <f>SUMIFS(#REF!,#REF!,MWhs!U$4,#REF!,MWhs!$B215)</f>
        <v>#REF!</v>
      </c>
      <c r="V215" s="56" t="e">
        <f>SUMIFS(#REF!,#REF!,MWhs!V$4,#REF!,MWhs!$B215)</f>
        <v>#REF!</v>
      </c>
      <c r="W215" s="56" t="e">
        <f>SUMIFS(#REF!,#REF!,MWhs!W$4,#REF!,MWhs!$B215)</f>
        <v>#REF!</v>
      </c>
      <c r="X215" s="56" t="e">
        <f>SUMIFS(#REF!,#REF!,MWhs!X$4,#REF!,MWhs!$B215)</f>
        <v>#REF!</v>
      </c>
      <c r="Y215" s="56" t="e">
        <f>SUMIFS(#REF!,#REF!,MWhs!Y$4,#REF!,MWhs!$B215)</f>
        <v>#REF!</v>
      </c>
      <c r="Z215" s="56" t="e">
        <f>SUMIFS(#REF!,#REF!,MWhs!Z$4,#REF!,MWhs!$B215)</f>
        <v>#REF!</v>
      </c>
      <c r="AA215" s="56" t="e">
        <f>SUMIFS(#REF!,#REF!,MWhs!AA$4,#REF!,MWhs!$B215)</f>
        <v>#REF!</v>
      </c>
      <c r="AB215" s="56" t="e">
        <f>SUMIFS(#REF!,#REF!,MWhs!AB$4,#REF!,MWhs!$B215)</f>
        <v>#REF!</v>
      </c>
      <c r="AC215" s="56" t="e">
        <f>SUMIFS(#REF!,#REF!,MWhs!AC$4,#REF!,MWhs!$B215)</f>
        <v>#REF!</v>
      </c>
      <c r="AD215" s="3" t="e">
        <f t="shared" si="5"/>
        <v>#REF!</v>
      </c>
    </row>
    <row r="216" spans="3:30" hidden="1" x14ac:dyDescent="0.35">
      <c r="C216" s="56" t="e">
        <f>SUMIFS(#REF!,#REF!,MWhs!C$4,#REF!,MWhs!$B216)</f>
        <v>#REF!</v>
      </c>
      <c r="D216" s="56" t="e">
        <f>SUMIFS(#REF!,#REF!,MWhs!D$4,#REF!,MWhs!$B216)</f>
        <v>#REF!</v>
      </c>
      <c r="E216" s="56" t="e">
        <f>SUMIFS(#REF!,#REF!,MWhs!E$4,#REF!,MWhs!$B216)</f>
        <v>#REF!</v>
      </c>
      <c r="F216" s="56" t="e">
        <f>SUMIFS(#REF!,#REF!,MWhs!F$4,#REF!,MWhs!$B216)</f>
        <v>#REF!</v>
      </c>
      <c r="G216" s="56" t="e">
        <f>SUMIFS(#REF!,#REF!,MWhs!G$4,#REF!,MWhs!$B216)</f>
        <v>#REF!</v>
      </c>
      <c r="H216" s="56" t="e">
        <f>SUMIFS(#REF!,#REF!,MWhs!H$4,#REF!,MWhs!$B216)</f>
        <v>#REF!</v>
      </c>
      <c r="I216" s="56" t="e">
        <f>SUMIFS(#REF!,#REF!,MWhs!I$4,#REF!,MWhs!$B216)</f>
        <v>#REF!</v>
      </c>
      <c r="J216" s="56" t="e">
        <f>SUMIFS(#REF!,#REF!,MWhs!J$4,#REF!,MWhs!$B216)</f>
        <v>#REF!</v>
      </c>
      <c r="K216" s="56" t="e">
        <f>SUMIFS(#REF!,#REF!,MWhs!K$4,#REF!,MWhs!$B216)</f>
        <v>#REF!</v>
      </c>
      <c r="L216" s="56" t="e">
        <f>SUMIFS(#REF!,#REF!,MWhs!L$4,#REF!,MWhs!$B216)</f>
        <v>#REF!</v>
      </c>
      <c r="M216" s="56" t="e">
        <f>SUMIFS(#REF!,#REF!,MWhs!M$4,#REF!,MWhs!$B216)</f>
        <v>#REF!</v>
      </c>
      <c r="N216" s="56" t="e">
        <f>SUMIFS(#REF!,#REF!,MWhs!N$4,#REF!,MWhs!$B216)</f>
        <v>#REF!</v>
      </c>
      <c r="O216" s="56" t="e">
        <f>SUMIFS(#REF!,#REF!,MWhs!O$4,#REF!,MWhs!$B216)</f>
        <v>#REF!</v>
      </c>
      <c r="P216" s="56" t="e">
        <f>SUMIFS(#REF!,#REF!,MWhs!P$4,#REF!,MWhs!$B216)</f>
        <v>#REF!</v>
      </c>
      <c r="Q216" s="56" t="e">
        <f>SUMIFS(#REF!,#REF!,MWhs!Q$4,#REF!,MWhs!$B216)</f>
        <v>#REF!</v>
      </c>
      <c r="R216" s="56" t="e">
        <f>SUMIFS(#REF!,#REF!,MWhs!R$4,#REF!,MWhs!$B216)</f>
        <v>#REF!</v>
      </c>
      <c r="S216" s="56" t="e">
        <f>SUMIFS(#REF!,#REF!,MWhs!S$4,#REF!,MWhs!$B216)</f>
        <v>#REF!</v>
      </c>
      <c r="T216" s="56" t="e">
        <f>SUMIFS(#REF!,#REF!,MWhs!T$4,#REF!,MWhs!$B216)</f>
        <v>#REF!</v>
      </c>
      <c r="U216" s="56" t="e">
        <f>SUMIFS(#REF!,#REF!,MWhs!U$4,#REF!,MWhs!$B216)</f>
        <v>#REF!</v>
      </c>
      <c r="V216" s="56" t="e">
        <f>SUMIFS(#REF!,#REF!,MWhs!V$4,#REF!,MWhs!$B216)</f>
        <v>#REF!</v>
      </c>
      <c r="W216" s="56" t="e">
        <f>SUMIFS(#REF!,#REF!,MWhs!W$4,#REF!,MWhs!$B216)</f>
        <v>#REF!</v>
      </c>
      <c r="X216" s="56" t="e">
        <f>SUMIFS(#REF!,#REF!,MWhs!X$4,#REF!,MWhs!$B216)</f>
        <v>#REF!</v>
      </c>
      <c r="Y216" s="56" t="e">
        <f>SUMIFS(#REF!,#REF!,MWhs!Y$4,#REF!,MWhs!$B216)</f>
        <v>#REF!</v>
      </c>
      <c r="Z216" s="56" t="e">
        <f>SUMIFS(#REF!,#REF!,MWhs!Z$4,#REF!,MWhs!$B216)</f>
        <v>#REF!</v>
      </c>
      <c r="AA216" s="56" t="e">
        <f>SUMIFS(#REF!,#REF!,MWhs!AA$4,#REF!,MWhs!$B216)</f>
        <v>#REF!</v>
      </c>
      <c r="AB216" s="56" t="e">
        <f>SUMIFS(#REF!,#REF!,MWhs!AB$4,#REF!,MWhs!$B216)</f>
        <v>#REF!</v>
      </c>
      <c r="AC216" s="56" t="e">
        <f>SUMIFS(#REF!,#REF!,MWhs!AC$4,#REF!,MWhs!$B216)</f>
        <v>#REF!</v>
      </c>
      <c r="AD216" s="3" t="e">
        <f t="shared" si="5"/>
        <v>#REF!</v>
      </c>
    </row>
    <row r="217" spans="3:30" hidden="1" x14ac:dyDescent="0.35">
      <c r="C217" s="56" t="e">
        <f>SUMIFS(#REF!,#REF!,MWhs!C$4,#REF!,MWhs!$B217)</f>
        <v>#REF!</v>
      </c>
      <c r="D217" s="56" t="e">
        <f>SUMIFS(#REF!,#REF!,MWhs!D$4,#REF!,MWhs!$B217)</f>
        <v>#REF!</v>
      </c>
      <c r="E217" s="56" t="e">
        <f>SUMIFS(#REF!,#REF!,MWhs!E$4,#REF!,MWhs!$B217)</f>
        <v>#REF!</v>
      </c>
      <c r="F217" s="56" t="e">
        <f>SUMIFS(#REF!,#REF!,MWhs!F$4,#REF!,MWhs!$B217)</f>
        <v>#REF!</v>
      </c>
      <c r="G217" s="56" t="e">
        <f>SUMIFS(#REF!,#REF!,MWhs!G$4,#REF!,MWhs!$B217)</f>
        <v>#REF!</v>
      </c>
      <c r="H217" s="56" t="e">
        <f>SUMIFS(#REF!,#REF!,MWhs!H$4,#REF!,MWhs!$B217)</f>
        <v>#REF!</v>
      </c>
      <c r="I217" s="56" t="e">
        <f>SUMIFS(#REF!,#REF!,MWhs!I$4,#REF!,MWhs!$B217)</f>
        <v>#REF!</v>
      </c>
      <c r="J217" s="56" t="e">
        <f>SUMIFS(#REF!,#REF!,MWhs!J$4,#REF!,MWhs!$B217)</f>
        <v>#REF!</v>
      </c>
      <c r="K217" s="56" t="e">
        <f>SUMIFS(#REF!,#REF!,MWhs!K$4,#REF!,MWhs!$B217)</f>
        <v>#REF!</v>
      </c>
      <c r="L217" s="56" t="e">
        <f>SUMIFS(#REF!,#REF!,MWhs!L$4,#REF!,MWhs!$B217)</f>
        <v>#REF!</v>
      </c>
      <c r="M217" s="56" t="e">
        <f>SUMIFS(#REF!,#REF!,MWhs!M$4,#REF!,MWhs!$B217)</f>
        <v>#REF!</v>
      </c>
      <c r="N217" s="56" t="e">
        <f>SUMIFS(#REF!,#REF!,MWhs!N$4,#REF!,MWhs!$B217)</f>
        <v>#REF!</v>
      </c>
      <c r="O217" s="56" t="e">
        <f>SUMIFS(#REF!,#REF!,MWhs!O$4,#REF!,MWhs!$B217)</f>
        <v>#REF!</v>
      </c>
      <c r="P217" s="56" t="e">
        <f>SUMIFS(#REF!,#REF!,MWhs!P$4,#REF!,MWhs!$B217)</f>
        <v>#REF!</v>
      </c>
      <c r="Q217" s="56" t="e">
        <f>SUMIFS(#REF!,#REF!,MWhs!Q$4,#REF!,MWhs!$B217)</f>
        <v>#REF!</v>
      </c>
      <c r="R217" s="56" t="e">
        <f>SUMIFS(#REF!,#REF!,MWhs!R$4,#REF!,MWhs!$B217)</f>
        <v>#REF!</v>
      </c>
      <c r="S217" s="56" t="e">
        <f>SUMIFS(#REF!,#REF!,MWhs!S$4,#REF!,MWhs!$B217)</f>
        <v>#REF!</v>
      </c>
      <c r="T217" s="56" t="e">
        <f>SUMIFS(#REF!,#REF!,MWhs!T$4,#REF!,MWhs!$B217)</f>
        <v>#REF!</v>
      </c>
      <c r="U217" s="56" t="e">
        <f>SUMIFS(#REF!,#REF!,MWhs!U$4,#REF!,MWhs!$B217)</f>
        <v>#REF!</v>
      </c>
      <c r="V217" s="56" t="e">
        <f>SUMIFS(#REF!,#REF!,MWhs!V$4,#REF!,MWhs!$B217)</f>
        <v>#REF!</v>
      </c>
      <c r="W217" s="56" t="e">
        <f>SUMIFS(#REF!,#REF!,MWhs!W$4,#REF!,MWhs!$B217)</f>
        <v>#REF!</v>
      </c>
      <c r="X217" s="56" t="e">
        <f>SUMIFS(#REF!,#REF!,MWhs!X$4,#REF!,MWhs!$B217)</f>
        <v>#REF!</v>
      </c>
      <c r="Y217" s="56" t="e">
        <f>SUMIFS(#REF!,#REF!,MWhs!Y$4,#REF!,MWhs!$B217)</f>
        <v>#REF!</v>
      </c>
      <c r="Z217" s="56" t="e">
        <f>SUMIFS(#REF!,#REF!,MWhs!Z$4,#REF!,MWhs!$B217)</f>
        <v>#REF!</v>
      </c>
      <c r="AA217" s="56" t="e">
        <f>SUMIFS(#REF!,#REF!,MWhs!AA$4,#REF!,MWhs!$B217)</f>
        <v>#REF!</v>
      </c>
      <c r="AB217" s="56" t="e">
        <f>SUMIFS(#REF!,#REF!,MWhs!AB$4,#REF!,MWhs!$B217)</f>
        <v>#REF!</v>
      </c>
      <c r="AC217" s="56" t="e">
        <f>SUMIFS(#REF!,#REF!,MWhs!AC$4,#REF!,MWhs!$B217)</f>
        <v>#REF!</v>
      </c>
      <c r="AD217" s="3" t="e">
        <f t="shared" si="5"/>
        <v>#REF!</v>
      </c>
    </row>
    <row r="218" spans="3:30" hidden="1" x14ac:dyDescent="0.35">
      <c r="C218" s="56" t="e">
        <f>SUMIFS(#REF!,#REF!,MWhs!C$4,#REF!,MWhs!$B218)</f>
        <v>#REF!</v>
      </c>
      <c r="D218" s="56" t="e">
        <f>SUMIFS(#REF!,#REF!,MWhs!D$4,#REF!,MWhs!$B218)</f>
        <v>#REF!</v>
      </c>
      <c r="E218" s="56" t="e">
        <f>SUMIFS(#REF!,#REF!,MWhs!E$4,#REF!,MWhs!$B218)</f>
        <v>#REF!</v>
      </c>
      <c r="F218" s="56" t="e">
        <f>SUMIFS(#REF!,#REF!,MWhs!F$4,#REF!,MWhs!$B218)</f>
        <v>#REF!</v>
      </c>
      <c r="G218" s="56" t="e">
        <f>SUMIFS(#REF!,#REF!,MWhs!G$4,#REF!,MWhs!$B218)</f>
        <v>#REF!</v>
      </c>
      <c r="H218" s="56" t="e">
        <f>SUMIFS(#REF!,#REF!,MWhs!H$4,#REF!,MWhs!$B218)</f>
        <v>#REF!</v>
      </c>
      <c r="I218" s="56" t="e">
        <f>SUMIFS(#REF!,#REF!,MWhs!I$4,#REF!,MWhs!$B218)</f>
        <v>#REF!</v>
      </c>
      <c r="J218" s="56" t="e">
        <f>SUMIFS(#REF!,#REF!,MWhs!J$4,#REF!,MWhs!$B218)</f>
        <v>#REF!</v>
      </c>
      <c r="K218" s="56" t="e">
        <f>SUMIFS(#REF!,#REF!,MWhs!K$4,#REF!,MWhs!$B218)</f>
        <v>#REF!</v>
      </c>
      <c r="L218" s="56" t="e">
        <f>SUMIFS(#REF!,#REF!,MWhs!L$4,#REF!,MWhs!$B218)</f>
        <v>#REF!</v>
      </c>
      <c r="M218" s="56" t="e">
        <f>SUMIFS(#REF!,#REF!,MWhs!M$4,#REF!,MWhs!$B218)</f>
        <v>#REF!</v>
      </c>
      <c r="N218" s="56" t="e">
        <f>SUMIFS(#REF!,#REF!,MWhs!N$4,#REF!,MWhs!$B218)</f>
        <v>#REF!</v>
      </c>
      <c r="O218" s="56" t="e">
        <f>SUMIFS(#REF!,#REF!,MWhs!O$4,#REF!,MWhs!$B218)</f>
        <v>#REF!</v>
      </c>
      <c r="P218" s="56" t="e">
        <f>SUMIFS(#REF!,#REF!,MWhs!P$4,#REF!,MWhs!$B218)</f>
        <v>#REF!</v>
      </c>
      <c r="Q218" s="56" t="e">
        <f>SUMIFS(#REF!,#REF!,MWhs!Q$4,#REF!,MWhs!$B218)</f>
        <v>#REF!</v>
      </c>
      <c r="R218" s="56" t="e">
        <f>SUMIFS(#REF!,#REF!,MWhs!R$4,#REF!,MWhs!$B218)</f>
        <v>#REF!</v>
      </c>
      <c r="S218" s="56" t="e">
        <f>SUMIFS(#REF!,#REF!,MWhs!S$4,#REF!,MWhs!$B218)</f>
        <v>#REF!</v>
      </c>
      <c r="T218" s="56" t="e">
        <f>SUMIFS(#REF!,#REF!,MWhs!T$4,#REF!,MWhs!$B218)</f>
        <v>#REF!</v>
      </c>
      <c r="U218" s="56" t="e">
        <f>SUMIFS(#REF!,#REF!,MWhs!U$4,#REF!,MWhs!$B218)</f>
        <v>#REF!</v>
      </c>
      <c r="V218" s="56" t="e">
        <f>SUMIFS(#REF!,#REF!,MWhs!V$4,#REF!,MWhs!$B218)</f>
        <v>#REF!</v>
      </c>
      <c r="W218" s="56" t="e">
        <f>SUMIFS(#REF!,#REF!,MWhs!W$4,#REF!,MWhs!$B218)</f>
        <v>#REF!</v>
      </c>
      <c r="X218" s="56" t="e">
        <f>SUMIFS(#REF!,#REF!,MWhs!X$4,#REF!,MWhs!$B218)</f>
        <v>#REF!</v>
      </c>
      <c r="Y218" s="56" t="e">
        <f>SUMIFS(#REF!,#REF!,MWhs!Y$4,#REF!,MWhs!$B218)</f>
        <v>#REF!</v>
      </c>
      <c r="Z218" s="56" t="e">
        <f>SUMIFS(#REF!,#REF!,MWhs!Z$4,#REF!,MWhs!$B218)</f>
        <v>#REF!</v>
      </c>
      <c r="AA218" s="56" t="e">
        <f>SUMIFS(#REF!,#REF!,MWhs!AA$4,#REF!,MWhs!$B218)</f>
        <v>#REF!</v>
      </c>
      <c r="AB218" s="56" t="e">
        <f>SUMIFS(#REF!,#REF!,MWhs!AB$4,#REF!,MWhs!$B218)</f>
        <v>#REF!</v>
      </c>
      <c r="AC218" s="56" t="e">
        <f>SUMIFS(#REF!,#REF!,MWhs!AC$4,#REF!,MWhs!$B218)</f>
        <v>#REF!</v>
      </c>
      <c r="AD218" s="3" t="e">
        <f t="shared" si="5"/>
        <v>#REF!</v>
      </c>
    </row>
    <row r="219" spans="3:30" hidden="1" x14ac:dyDescent="0.35">
      <c r="C219" s="56" t="e">
        <f>SUMIFS(#REF!,#REF!,MWhs!C$4,#REF!,MWhs!$B219)</f>
        <v>#REF!</v>
      </c>
      <c r="D219" s="56" t="e">
        <f>SUMIFS(#REF!,#REF!,MWhs!D$4,#REF!,MWhs!$B219)</f>
        <v>#REF!</v>
      </c>
      <c r="E219" s="56" t="e">
        <f>SUMIFS(#REF!,#REF!,MWhs!E$4,#REF!,MWhs!$B219)</f>
        <v>#REF!</v>
      </c>
      <c r="F219" s="56" t="e">
        <f>SUMIFS(#REF!,#REF!,MWhs!F$4,#REF!,MWhs!$B219)</f>
        <v>#REF!</v>
      </c>
      <c r="G219" s="56" t="e">
        <f>SUMIFS(#REF!,#REF!,MWhs!G$4,#REF!,MWhs!$B219)</f>
        <v>#REF!</v>
      </c>
      <c r="H219" s="56" t="e">
        <f>SUMIFS(#REF!,#REF!,MWhs!H$4,#REF!,MWhs!$B219)</f>
        <v>#REF!</v>
      </c>
      <c r="I219" s="56" t="e">
        <f>SUMIFS(#REF!,#REF!,MWhs!I$4,#REF!,MWhs!$B219)</f>
        <v>#REF!</v>
      </c>
      <c r="J219" s="56" t="e">
        <f>SUMIFS(#REF!,#REF!,MWhs!J$4,#REF!,MWhs!$B219)</f>
        <v>#REF!</v>
      </c>
      <c r="K219" s="56" t="e">
        <f>SUMIFS(#REF!,#REF!,MWhs!K$4,#REF!,MWhs!$B219)</f>
        <v>#REF!</v>
      </c>
      <c r="L219" s="56" t="e">
        <f>SUMIFS(#REF!,#REF!,MWhs!L$4,#REF!,MWhs!$B219)</f>
        <v>#REF!</v>
      </c>
      <c r="M219" s="56" t="e">
        <f>SUMIFS(#REF!,#REF!,MWhs!M$4,#REF!,MWhs!$B219)</f>
        <v>#REF!</v>
      </c>
      <c r="N219" s="56" t="e">
        <f>SUMIFS(#REF!,#REF!,MWhs!N$4,#REF!,MWhs!$B219)</f>
        <v>#REF!</v>
      </c>
      <c r="O219" s="56" t="e">
        <f>SUMIFS(#REF!,#REF!,MWhs!O$4,#REF!,MWhs!$B219)</f>
        <v>#REF!</v>
      </c>
      <c r="P219" s="56" t="e">
        <f>SUMIFS(#REF!,#REF!,MWhs!P$4,#REF!,MWhs!$B219)</f>
        <v>#REF!</v>
      </c>
      <c r="Q219" s="56" t="e">
        <f>SUMIFS(#REF!,#REF!,MWhs!Q$4,#REF!,MWhs!$B219)</f>
        <v>#REF!</v>
      </c>
      <c r="R219" s="56" t="e">
        <f>SUMIFS(#REF!,#REF!,MWhs!R$4,#REF!,MWhs!$B219)</f>
        <v>#REF!</v>
      </c>
      <c r="S219" s="56" t="e">
        <f>SUMIFS(#REF!,#REF!,MWhs!S$4,#REF!,MWhs!$B219)</f>
        <v>#REF!</v>
      </c>
      <c r="T219" s="56" t="e">
        <f>SUMIFS(#REF!,#REF!,MWhs!T$4,#REF!,MWhs!$B219)</f>
        <v>#REF!</v>
      </c>
      <c r="U219" s="56" t="e">
        <f>SUMIFS(#REF!,#REF!,MWhs!U$4,#REF!,MWhs!$B219)</f>
        <v>#REF!</v>
      </c>
      <c r="V219" s="56" t="e">
        <f>SUMIFS(#REF!,#REF!,MWhs!V$4,#REF!,MWhs!$B219)</f>
        <v>#REF!</v>
      </c>
      <c r="W219" s="56" t="e">
        <f>SUMIFS(#REF!,#REF!,MWhs!W$4,#REF!,MWhs!$B219)</f>
        <v>#REF!</v>
      </c>
      <c r="X219" s="56" t="e">
        <f>SUMIFS(#REF!,#REF!,MWhs!X$4,#REF!,MWhs!$B219)</f>
        <v>#REF!</v>
      </c>
      <c r="Y219" s="56" t="e">
        <f>SUMIFS(#REF!,#REF!,MWhs!Y$4,#REF!,MWhs!$B219)</f>
        <v>#REF!</v>
      </c>
      <c r="Z219" s="56" t="e">
        <f>SUMIFS(#REF!,#REF!,MWhs!Z$4,#REF!,MWhs!$B219)</f>
        <v>#REF!</v>
      </c>
      <c r="AA219" s="56" t="e">
        <f>SUMIFS(#REF!,#REF!,MWhs!AA$4,#REF!,MWhs!$B219)</f>
        <v>#REF!</v>
      </c>
      <c r="AB219" s="56" t="e">
        <f>SUMIFS(#REF!,#REF!,MWhs!AB$4,#REF!,MWhs!$B219)</f>
        <v>#REF!</v>
      </c>
      <c r="AC219" s="56" t="e">
        <f>SUMIFS(#REF!,#REF!,MWhs!AC$4,#REF!,MWhs!$B219)</f>
        <v>#REF!</v>
      </c>
      <c r="AD219" s="3" t="e">
        <f t="shared" si="5"/>
        <v>#REF!</v>
      </c>
    </row>
    <row r="220" spans="3:30" hidden="1" x14ac:dyDescent="0.35">
      <c r="C220" s="56" t="e">
        <f>SUMIFS(#REF!,#REF!,MWhs!C$4,#REF!,MWhs!$B220)</f>
        <v>#REF!</v>
      </c>
      <c r="D220" s="56" t="e">
        <f>SUMIFS(#REF!,#REF!,MWhs!D$4,#REF!,MWhs!$B220)</f>
        <v>#REF!</v>
      </c>
      <c r="E220" s="56" t="e">
        <f>SUMIFS(#REF!,#REF!,MWhs!E$4,#REF!,MWhs!$B220)</f>
        <v>#REF!</v>
      </c>
      <c r="F220" s="56" t="e">
        <f>SUMIFS(#REF!,#REF!,MWhs!F$4,#REF!,MWhs!$B220)</f>
        <v>#REF!</v>
      </c>
      <c r="G220" s="56" t="e">
        <f>SUMIFS(#REF!,#REF!,MWhs!G$4,#REF!,MWhs!$B220)</f>
        <v>#REF!</v>
      </c>
      <c r="H220" s="56" t="e">
        <f>SUMIFS(#REF!,#REF!,MWhs!H$4,#REF!,MWhs!$B220)</f>
        <v>#REF!</v>
      </c>
      <c r="I220" s="56" t="e">
        <f>SUMIFS(#REF!,#REF!,MWhs!I$4,#REF!,MWhs!$B220)</f>
        <v>#REF!</v>
      </c>
      <c r="J220" s="56" t="e">
        <f>SUMIFS(#REF!,#REF!,MWhs!J$4,#REF!,MWhs!$B220)</f>
        <v>#REF!</v>
      </c>
      <c r="K220" s="56" t="e">
        <f>SUMIFS(#REF!,#REF!,MWhs!K$4,#REF!,MWhs!$B220)</f>
        <v>#REF!</v>
      </c>
      <c r="L220" s="56" t="e">
        <f>SUMIFS(#REF!,#REF!,MWhs!L$4,#REF!,MWhs!$B220)</f>
        <v>#REF!</v>
      </c>
      <c r="M220" s="56" t="e">
        <f>SUMIFS(#REF!,#REF!,MWhs!M$4,#REF!,MWhs!$B220)</f>
        <v>#REF!</v>
      </c>
      <c r="N220" s="56" t="e">
        <f>SUMIFS(#REF!,#REF!,MWhs!N$4,#REF!,MWhs!$B220)</f>
        <v>#REF!</v>
      </c>
      <c r="O220" s="56" t="e">
        <f>SUMIFS(#REF!,#REF!,MWhs!O$4,#REF!,MWhs!$B220)</f>
        <v>#REF!</v>
      </c>
      <c r="P220" s="56" t="e">
        <f>SUMIFS(#REF!,#REF!,MWhs!P$4,#REF!,MWhs!$B220)</f>
        <v>#REF!</v>
      </c>
      <c r="Q220" s="56" t="e">
        <f>SUMIFS(#REF!,#REF!,MWhs!Q$4,#REF!,MWhs!$B220)</f>
        <v>#REF!</v>
      </c>
      <c r="R220" s="56" t="e">
        <f>SUMIFS(#REF!,#REF!,MWhs!R$4,#REF!,MWhs!$B220)</f>
        <v>#REF!</v>
      </c>
      <c r="S220" s="56" t="e">
        <f>SUMIFS(#REF!,#REF!,MWhs!S$4,#REF!,MWhs!$B220)</f>
        <v>#REF!</v>
      </c>
      <c r="T220" s="56" t="e">
        <f>SUMIFS(#REF!,#REF!,MWhs!T$4,#REF!,MWhs!$B220)</f>
        <v>#REF!</v>
      </c>
      <c r="U220" s="56" t="e">
        <f>SUMIFS(#REF!,#REF!,MWhs!U$4,#REF!,MWhs!$B220)</f>
        <v>#REF!</v>
      </c>
      <c r="V220" s="56" t="e">
        <f>SUMIFS(#REF!,#REF!,MWhs!V$4,#REF!,MWhs!$B220)</f>
        <v>#REF!</v>
      </c>
      <c r="W220" s="56" t="e">
        <f>SUMIFS(#REF!,#REF!,MWhs!W$4,#REF!,MWhs!$B220)</f>
        <v>#REF!</v>
      </c>
      <c r="X220" s="56" t="e">
        <f>SUMIFS(#REF!,#REF!,MWhs!X$4,#REF!,MWhs!$B220)</f>
        <v>#REF!</v>
      </c>
      <c r="Y220" s="56" t="e">
        <f>SUMIFS(#REF!,#REF!,MWhs!Y$4,#REF!,MWhs!$B220)</f>
        <v>#REF!</v>
      </c>
      <c r="Z220" s="56" t="e">
        <f>SUMIFS(#REF!,#REF!,MWhs!Z$4,#REF!,MWhs!$B220)</f>
        <v>#REF!</v>
      </c>
      <c r="AA220" s="56" t="e">
        <f>SUMIFS(#REF!,#REF!,MWhs!AA$4,#REF!,MWhs!$B220)</f>
        <v>#REF!</v>
      </c>
      <c r="AB220" s="56" t="e">
        <f>SUMIFS(#REF!,#REF!,MWhs!AB$4,#REF!,MWhs!$B220)</f>
        <v>#REF!</v>
      </c>
      <c r="AC220" s="56" t="e">
        <f>SUMIFS(#REF!,#REF!,MWhs!AC$4,#REF!,MWhs!$B220)</f>
        <v>#REF!</v>
      </c>
      <c r="AD220" s="3" t="e">
        <f t="shared" si="5"/>
        <v>#REF!</v>
      </c>
    </row>
    <row r="221" spans="3:30" x14ac:dyDescent="0.35">
      <c r="C221" s="56" t="e">
        <f>SUMIFS(#REF!,#REF!,MWhs!C$4,#REF!,MWhs!$B221)</f>
        <v>#REF!</v>
      </c>
      <c r="D221" s="56" t="e">
        <f>SUMIFS(#REF!,#REF!,MWhs!D$4,#REF!,MWhs!$B221)</f>
        <v>#REF!</v>
      </c>
      <c r="E221" s="56" t="e">
        <f>SUMIFS(#REF!,#REF!,MWhs!E$4,#REF!,MWhs!$B221)</f>
        <v>#REF!</v>
      </c>
      <c r="F221" s="56" t="e">
        <f>SUMIFS(#REF!,#REF!,MWhs!F$4,#REF!,MWhs!$B221)</f>
        <v>#REF!</v>
      </c>
      <c r="G221" s="56" t="e">
        <f>SUMIFS(#REF!,#REF!,MWhs!G$4,#REF!,MWhs!$B221)</f>
        <v>#REF!</v>
      </c>
      <c r="H221" s="56" t="e">
        <f>SUMIFS(#REF!,#REF!,MWhs!H$4,#REF!,MWhs!$B221)</f>
        <v>#REF!</v>
      </c>
      <c r="I221" s="56" t="e">
        <f>SUMIFS(#REF!,#REF!,MWhs!I$4,#REF!,MWhs!$B221)</f>
        <v>#REF!</v>
      </c>
      <c r="J221" s="56" t="e">
        <f>SUMIFS(#REF!,#REF!,MWhs!J$4,#REF!,MWhs!$B221)</f>
        <v>#REF!</v>
      </c>
      <c r="K221" s="56" t="e">
        <f>SUMIFS(#REF!,#REF!,MWhs!K$4,#REF!,MWhs!$B221)</f>
        <v>#REF!</v>
      </c>
      <c r="L221" s="56" t="e">
        <f>SUMIFS(#REF!,#REF!,MWhs!L$4,#REF!,MWhs!$B221)</f>
        <v>#REF!</v>
      </c>
      <c r="M221" s="56" t="e">
        <f>SUMIFS(#REF!,#REF!,MWhs!M$4,#REF!,MWhs!$B221)</f>
        <v>#REF!</v>
      </c>
      <c r="N221" s="56" t="e">
        <f>SUMIFS(#REF!,#REF!,MWhs!N$4,#REF!,MWhs!$B221)</f>
        <v>#REF!</v>
      </c>
      <c r="O221" s="56" t="e">
        <f>SUMIFS(#REF!,#REF!,MWhs!O$4,#REF!,MWhs!$B221)</f>
        <v>#REF!</v>
      </c>
      <c r="P221" s="56" t="e">
        <f>SUMIFS(#REF!,#REF!,MWhs!P$4,#REF!,MWhs!$B221)</f>
        <v>#REF!</v>
      </c>
      <c r="Q221" s="56" t="e">
        <f>SUMIFS(#REF!,#REF!,MWhs!Q$4,#REF!,MWhs!$B221)</f>
        <v>#REF!</v>
      </c>
      <c r="R221" s="56" t="e">
        <f>SUMIFS(#REF!,#REF!,MWhs!R$4,#REF!,MWhs!$B221)</f>
        <v>#REF!</v>
      </c>
      <c r="S221" s="56" t="e">
        <f>SUMIFS(#REF!,#REF!,MWhs!S$4,#REF!,MWhs!$B221)</f>
        <v>#REF!</v>
      </c>
      <c r="T221" s="56" t="e">
        <f>SUMIFS(#REF!,#REF!,MWhs!T$4,#REF!,MWhs!$B221)</f>
        <v>#REF!</v>
      </c>
      <c r="U221" s="56" t="e">
        <f>SUMIFS(#REF!,#REF!,MWhs!U$4,#REF!,MWhs!$B221)</f>
        <v>#REF!</v>
      </c>
      <c r="V221" s="56" t="e">
        <f>SUMIFS(#REF!,#REF!,MWhs!V$4,#REF!,MWhs!$B221)</f>
        <v>#REF!</v>
      </c>
      <c r="W221" s="56" t="e">
        <f>SUMIFS(#REF!,#REF!,MWhs!W$4,#REF!,MWhs!$B221)</f>
        <v>#REF!</v>
      </c>
      <c r="X221" s="56" t="e">
        <f>SUMIFS(#REF!,#REF!,MWhs!X$4,#REF!,MWhs!$B221)</f>
        <v>#REF!</v>
      </c>
      <c r="Y221" s="56" t="e">
        <f>SUMIFS(#REF!,#REF!,MWhs!Y$4,#REF!,MWhs!$B221)</f>
        <v>#REF!</v>
      </c>
      <c r="Z221" s="56" t="e">
        <f>SUMIFS(#REF!,#REF!,MWhs!Z$4,#REF!,MWhs!$B221)</f>
        <v>#REF!</v>
      </c>
      <c r="AA221" s="56" t="e">
        <f>SUMIFS(#REF!,#REF!,MWhs!AA$4,#REF!,MWhs!$B221)</f>
        <v>#REF!</v>
      </c>
      <c r="AB221" s="56" t="e">
        <f>SUMIFS(#REF!,#REF!,MWhs!AB$4,#REF!,MWhs!$B221)</f>
        <v>#REF!</v>
      </c>
      <c r="AC221" s="56" t="e">
        <f>SUMIFS(#REF!,#REF!,MWhs!AC$4,#REF!,MWhs!$B221)</f>
        <v>#REF!</v>
      </c>
      <c r="AD221" s="3" t="e">
        <f t="shared" si="5"/>
        <v>#REF!</v>
      </c>
    </row>
    <row r="222" spans="3:30" hidden="1" x14ac:dyDescent="0.35">
      <c r="C222" s="56" t="e">
        <f>SUMIFS(#REF!,#REF!,MWhs!C$4,#REF!,MWhs!$B222)</f>
        <v>#REF!</v>
      </c>
      <c r="D222" s="56" t="e">
        <f>SUMIFS(#REF!,#REF!,MWhs!D$4,#REF!,MWhs!$B222)</f>
        <v>#REF!</v>
      </c>
      <c r="E222" s="56" t="e">
        <f>SUMIFS(#REF!,#REF!,MWhs!E$4,#REF!,MWhs!$B222)</f>
        <v>#REF!</v>
      </c>
      <c r="F222" s="56" t="e">
        <f>SUMIFS(#REF!,#REF!,MWhs!F$4,#REF!,MWhs!$B222)</f>
        <v>#REF!</v>
      </c>
      <c r="G222" s="56" t="e">
        <f>SUMIFS(#REF!,#REF!,MWhs!G$4,#REF!,MWhs!$B222)</f>
        <v>#REF!</v>
      </c>
      <c r="H222" s="56" t="e">
        <f>SUMIFS(#REF!,#REF!,MWhs!H$4,#REF!,MWhs!$B222)</f>
        <v>#REF!</v>
      </c>
      <c r="I222" s="56" t="e">
        <f>SUMIFS(#REF!,#REF!,MWhs!I$4,#REF!,MWhs!$B222)</f>
        <v>#REF!</v>
      </c>
      <c r="J222" s="56" t="e">
        <f>SUMIFS(#REF!,#REF!,MWhs!J$4,#REF!,MWhs!$B222)</f>
        <v>#REF!</v>
      </c>
      <c r="K222" s="56" t="e">
        <f>SUMIFS(#REF!,#REF!,MWhs!K$4,#REF!,MWhs!$B222)</f>
        <v>#REF!</v>
      </c>
      <c r="L222" s="56" t="e">
        <f>SUMIFS(#REF!,#REF!,MWhs!L$4,#REF!,MWhs!$B222)</f>
        <v>#REF!</v>
      </c>
      <c r="M222" s="56" t="e">
        <f>SUMIFS(#REF!,#REF!,MWhs!M$4,#REF!,MWhs!$B222)</f>
        <v>#REF!</v>
      </c>
      <c r="N222" s="56" t="e">
        <f>SUMIFS(#REF!,#REF!,MWhs!N$4,#REF!,MWhs!$B222)</f>
        <v>#REF!</v>
      </c>
      <c r="O222" s="56" t="e">
        <f>SUMIFS(#REF!,#REF!,MWhs!O$4,#REF!,MWhs!$B222)</f>
        <v>#REF!</v>
      </c>
      <c r="P222" s="56" t="e">
        <f>SUMIFS(#REF!,#REF!,MWhs!P$4,#REF!,MWhs!$B222)</f>
        <v>#REF!</v>
      </c>
      <c r="Q222" s="56" t="e">
        <f>SUMIFS(#REF!,#REF!,MWhs!Q$4,#REF!,MWhs!$B222)</f>
        <v>#REF!</v>
      </c>
      <c r="R222" s="56" t="e">
        <f>SUMIFS(#REF!,#REF!,MWhs!R$4,#REF!,MWhs!$B222)</f>
        <v>#REF!</v>
      </c>
      <c r="S222" s="56" t="e">
        <f>SUMIFS(#REF!,#REF!,MWhs!S$4,#REF!,MWhs!$B222)</f>
        <v>#REF!</v>
      </c>
      <c r="T222" s="56" t="e">
        <f>SUMIFS(#REF!,#REF!,MWhs!T$4,#REF!,MWhs!$B222)</f>
        <v>#REF!</v>
      </c>
      <c r="U222" s="56" t="e">
        <f>SUMIFS(#REF!,#REF!,MWhs!U$4,#REF!,MWhs!$B222)</f>
        <v>#REF!</v>
      </c>
      <c r="V222" s="56" t="e">
        <f>SUMIFS(#REF!,#REF!,MWhs!V$4,#REF!,MWhs!$B222)</f>
        <v>#REF!</v>
      </c>
      <c r="W222" s="56" t="e">
        <f>SUMIFS(#REF!,#REF!,MWhs!W$4,#REF!,MWhs!$B222)</f>
        <v>#REF!</v>
      </c>
      <c r="X222" s="56" t="e">
        <f>SUMIFS(#REF!,#REF!,MWhs!X$4,#REF!,MWhs!$B222)</f>
        <v>#REF!</v>
      </c>
      <c r="Y222" s="56" t="e">
        <f>SUMIFS(#REF!,#REF!,MWhs!Y$4,#REF!,MWhs!$B222)</f>
        <v>#REF!</v>
      </c>
      <c r="Z222" s="56" t="e">
        <f>SUMIFS(#REF!,#REF!,MWhs!Z$4,#REF!,MWhs!$B222)</f>
        <v>#REF!</v>
      </c>
      <c r="AA222" s="56" t="e">
        <f>SUMIFS(#REF!,#REF!,MWhs!AA$4,#REF!,MWhs!$B222)</f>
        <v>#REF!</v>
      </c>
      <c r="AB222" s="56" t="e">
        <f>SUMIFS(#REF!,#REF!,MWhs!AB$4,#REF!,MWhs!$B222)</f>
        <v>#REF!</v>
      </c>
      <c r="AC222" s="56" t="e">
        <f>SUMIFS(#REF!,#REF!,MWhs!AC$4,#REF!,MWhs!$B222)</f>
        <v>#REF!</v>
      </c>
      <c r="AD222" s="3" t="e">
        <f t="shared" si="5"/>
        <v>#REF!</v>
      </c>
    </row>
    <row r="223" spans="3:30" hidden="1" x14ac:dyDescent="0.35">
      <c r="C223" s="56" t="e">
        <f>SUMIFS(#REF!,#REF!,MWhs!C$4,#REF!,MWhs!$B223)</f>
        <v>#REF!</v>
      </c>
      <c r="D223" s="56" t="e">
        <f>SUMIFS(#REF!,#REF!,MWhs!D$4,#REF!,MWhs!$B223)</f>
        <v>#REF!</v>
      </c>
      <c r="E223" s="56" t="e">
        <f>SUMIFS(#REF!,#REF!,MWhs!E$4,#REF!,MWhs!$B223)</f>
        <v>#REF!</v>
      </c>
      <c r="F223" s="56" t="e">
        <f>SUMIFS(#REF!,#REF!,MWhs!F$4,#REF!,MWhs!$B223)</f>
        <v>#REF!</v>
      </c>
      <c r="G223" s="56" t="e">
        <f>SUMIFS(#REF!,#REF!,MWhs!G$4,#REF!,MWhs!$B223)</f>
        <v>#REF!</v>
      </c>
      <c r="H223" s="56" t="e">
        <f>SUMIFS(#REF!,#REF!,MWhs!H$4,#REF!,MWhs!$B223)</f>
        <v>#REF!</v>
      </c>
      <c r="I223" s="56" t="e">
        <f>SUMIFS(#REF!,#REF!,MWhs!I$4,#REF!,MWhs!$B223)</f>
        <v>#REF!</v>
      </c>
      <c r="J223" s="56" t="e">
        <f>SUMIFS(#REF!,#REF!,MWhs!J$4,#REF!,MWhs!$B223)</f>
        <v>#REF!</v>
      </c>
      <c r="K223" s="56" t="e">
        <f>SUMIFS(#REF!,#REF!,MWhs!K$4,#REF!,MWhs!$B223)</f>
        <v>#REF!</v>
      </c>
      <c r="L223" s="56" t="e">
        <f>SUMIFS(#REF!,#REF!,MWhs!L$4,#REF!,MWhs!$B223)</f>
        <v>#REF!</v>
      </c>
      <c r="M223" s="56" t="e">
        <f>SUMIFS(#REF!,#REF!,MWhs!M$4,#REF!,MWhs!$B223)</f>
        <v>#REF!</v>
      </c>
      <c r="N223" s="56" t="e">
        <f>SUMIFS(#REF!,#REF!,MWhs!N$4,#REF!,MWhs!$B223)</f>
        <v>#REF!</v>
      </c>
      <c r="O223" s="56" t="e">
        <f>SUMIFS(#REF!,#REF!,MWhs!O$4,#REF!,MWhs!$B223)</f>
        <v>#REF!</v>
      </c>
      <c r="P223" s="56" t="e">
        <f>SUMIFS(#REF!,#REF!,MWhs!P$4,#REF!,MWhs!$B223)</f>
        <v>#REF!</v>
      </c>
      <c r="Q223" s="56" t="e">
        <f>SUMIFS(#REF!,#REF!,MWhs!Q$4,#REF!,MWhs!$B223)</f>
        <v>#REF!</v>
      </c>
      <c r="R223" s="56" t="e">
        <f>SUMIFS(#REF!,#REF!,MWhs!R$4,#REF!,MWhs!$B223)</f>
        <v>#REF!</v>
      </c>
      <c r="S223" s="56" t="e">
        <f>SUMIFS(#REF!,#REF!,MWhs!S$4,#REF!,MWhs!$B223)</f>
        <v>#REF!</v>
      </c>
      <c r="T223" s="56" t="e">
        <f>SUMIFS(#REF!,#REF!,MWhs!T$4,#REF!,MWhs!$B223)</f>
        <v>#REF!</v>
      </c>
      <c r="U223" s="56" t="e">
        <f>SUMIFS(#REF!,#REF!,MWhs!U$4,#REF!,MWhs!$B223)</f>
        <v>#REF!</v>
      </c>
      <c r="V223" s="56" t="e">
        <f>SUMIFS(#REF!,#REF!,MWhs!V$4,#REF!,MWhs!$B223)</f>
        <v>#REF!</v>
      </c>
      <c r="W223" s="56" t="e">
        <f>SUMIFS(#REF!,#REF!,MWhs!W$4,#REF!,MWhs!$B223)</f>
        <v>#REF!</v>
      </c>
      <c r="X223" s="56" t="e">
        <f>SUMIFS(#REF!,#REF!,MWhs!X$4,#REF!,MWhs!$B223)</f>
        <v>#REF!</v>
      </c>
      <c r="Y223" s="56" t="e">
        <f>SUMIFS(#REF!,#REF!,MWhs!Y$4,#REF!,MWhs!$B223)</f>
        <v>#REF!</v>
      </c>
      <c r="Z223" s="56" t="e">
        <f>SUMIFS(#REF!,#REF!,MWhs!Z$4,#REF!,MWhs!$B223)</f>
        <v>#REF!</v>
      </c>
      <c r="AA223" s="56" t="e">
        <f>SUMIFS(#REF!,#REF!,MWhs!AA$4,#REF!,MWhs!$B223)</f>
        <v>#REF!</v>
      </c>
      <c r="AB223" s="56" t="e">
        <f>SUMIFS(#REF!,#REF!,MWhs!AB$4,#REF!,MWhs!$B223)</f>
        <v>#REF!</v>
      </c>
      <c r="AC223" s="56" t="e">
        <f>SUMIFS(#REF!,#REF!,MWhs!AC$4,#REF!,MWhs!$B223)</f>
        <v>#REF!</v>
      </c>
      <c r="AD223" s="3" t="e">
        <f t="shared" si="5"/>
        <v>#REF!</v>
      </c>
    </row>
    <row r="224" spans="3:30" hidden="1" x14ac:dyDescent="0.35">
      <c r="C224" s="56" t="e">
        <f>SUMIFS(#REF!,#REF!,MWhs!C$4,#REF!,MWhs!$B224)</f>
        <v>#REF!</v>
      </c>
      <c r="D224" s="56" t="e">
        <f>SUMIFS(#REF!,#REF!,MWhs!D$4,#REF!,MWhs!$B224)</f>
        <v>#REF!</v>
      </c>
      <c r="E224" s="56" t="e">
        <f>SUMIFS(#REF!,#REF!,MWhs!E$4,#REF!,MWhs!$B224)</f>
        <v>#REF!</v>
      </c>
      <c r="F224" s="56" t="e">
        <f>SUMIFS(#REF!,#REF!,MWhs!F$4,#REF!,MWhs!$B224)</f>
        <v>#REF!</v>
      </c>
      <c r="G224" s="56" t="e">
        <f>SUMIFS(#REF!,#REF!,MWhs!G$4,#REF!,MWhs!$B224)</f>
        <v>#REF!</v>
      </c>
      <c r="H224" s="56" t="e">
        <f>SUMIFS(#REF!,#REF!,MWhs!H$4,#REF!,MWhs!$B224)</f>
        <v>#REF!</v>
      </c>
      <c r="I224" s="56" t="e">
        <f>SUMIFS(#REF!,#REF!,MWhs!I$4,#REF!,MWhs!$B224)</f>
        <v>#REF!</v>
      </c>
      <c r="J224" s="56" t="e">
        <f>SUMIFS(#REF!,#REF!,MWhs!J$4,#REF!,MWhs!$B224)</f>
        <v>#REF!</v>
      </c>
      <c r="K224" s="56" t="e">
        <f>SUMIFS(#REF!,#REF!,MWhs!K$4,#REF!,MWhs!$B224)</f>
        <v>#REF!</v>
      </c>
      <c r="L224" s="56" t="e">
        <f>SUMIFS(#REF!,#REF!,MWhs!L$4,#REF!,MWhs!$B224)</f>
        <v>#REF!</v>
      </c>
      <c r="M224" s="56" t="e">
        <f>SUMIFS(#REF!,#REF!,MWhs!M$4,#REF!,MWhs!$B224)</f>
        <v>#REF!</v>
      </c>
      <c r="N224" s="56" t="e">
        <f>SUMIFS(#REF!,#REF!,MWhs!N$4,#REF!,MWhs!$B224)</f>
        <v>#REF!</v>
      </c>
      <c r="O224" s="56" t="e">
        <f>SUMIFS(#REF!,#REF!,MWhs!O$4,#REF!,MWhs!$B224)</f>
        <v>#REF!</v>
      </c>
      <c r="P224" s="56" t="e">
        <f>SUMIFS(#REF!,#REF!,MWhs!P$4,#REF!,MWhs!$B224)</f>
        <v>#REF!</v>
      </c>
      <c r="Q224" s="56" t="e">
        <f>SUMIFS(#REF!,#REF!,MWhs!Q$4,#REF!,MWhs!$B224)</f>
        <v>#REF!</v>
      </c>
      <c r="R224" s="56" t="e">
        <f>SUMIFS(#REF!,#REF!,MWhs!R$4,#REF!,MWhs!$B224)</f>
        <v>#REF!</v>
      </c>
      <c r="S224" s="56" t="e">
        <f>SUMIFS(#REF!,#REF!,MWhs!S$4,#REF!,MWhs!$B224)</f>
        <v>#REF!</v>
      </c>
      <c r="T224" s="56" t="e">
        <f>SUMIFS(#REF!,#REF!,MWhs!T$4,#REF!,MWhs!$B224)</f>
        <v>#REF!</v>
      </c>
      <c r="U224" s="56" t="e">
        <f>SUMIFS(#REF!,#REF!,MWhs!U$4,#REF!,MWhs!$B224)</f>
        <v>#REF!</v>
      </c>
      <c r="V224" s="56" t="e">
        <f>SUMIFS(#REF!,#REF!,MWhs!V$4,#REF!,MWhs!$B224)</f>
        <v>#REF!</v>
      </c>
      <c r="W224" s="56" t="e">
        <f>SUMIFS(#REF!,#REF!,MWhs!W$4,#REF!,MWhs!$B224)</f>
        <v>#REF!</v>
      </c>
      <c r="X224" s="56" t="e">
        <f>SUMIFS(#REF!,#REF!,MWhs!X$4,#REF!,MWhs!$B224)</f>
        <v>#REF!</v>
      </c>
      <c r="Y224" s="56" t="e">
        <f>SUMIFS(#REF!,#REF!,MWhs!Y$4,#REF!,MWhs!$B224)</f>
        <v>#REF!</v>
      </c>
      <c r="Z224" s="56" t="e">
        <f>SUMIFS(#REF!,#REF!,MWhs!Z$4,#REF!,MWhs!$B224)</f>
        <v>#REF!</v>
      </c>
      <c r="AA224" s="56" t="e">
        <f>SUMIFS(#REF!,#REF!,MWhs!AA$4,#REF!,MWhs!$B224)</f>
        <v>#REF!</v>
      </c>
      <c r="AB224" s="56" t="e">
        <f>SUMIFS(#REF!,#REF!,MWhs!AB$4,#REF!,MWhs!$B224)</f>
        <v>#REF!</v>
      </c>
      <c r="AC224" s="56" t="e">
        <f>SUMIFS(#REF!,#REF!,MWhs!AC$4,#REF!,MWhs!$B224)</f>
        <v>#REF!</v>
      </c>
      <c r="AD224" s="3" t="e">
        <f t="shared" si="5"/>
        <v>#REF!</v>
      </c>
    </row>
    <row r="225" spans="3:30" hidden="1" x14ac:dyDescent="0.35">
      <c r="C225" s="56" t="e">
        <f>SUMIFS(#REF!,#REF!,MWhs!C$4,#REF!,MWhs!$B225)</f>
        <v>#REF!</v>
      </c>
      <c r="D225" s="56" t="e">
        <f>SUMIFS(#REF!,#REF!,MWhs!D$4,#REF!,MWhs!$B225)</f>
        <v>#REF!</v>
      </c>
      <c r="E225" s="56" t="e">
        <f>SUMIFS(#REF!,#REF!,MWhs!E$4,#REF!,MWhs!$B225)</f>
        <v>#REF!</v>
      </c>
      <c r="F225" s="56" t="e">
        <f>SUMIFS(#REF!,#REF!,MWhs!F$4,#REF!,MWhs!$B225)</f>
        <v>#REF!</v>
      </c>
      <c r="G225" s="56" t="e">
        <f>SUMIFS(#REF!,#REF!,MWhs!G$4,#REF!,MWhs!$B225)</f>
        <v>#REF!</v>
      </c>
      <c r="H225" s="56" t="e">
        <f>SUMIFS(#REF!,#REF!,MWhs!H$4,#REF!,MWhs!$B225)</f>
        <v>#REF!</v>
      </c>
      <c r="I225" s="56" t="e">
        <f>SUMIFS(#REF!,#REF!,MWhs!I$4,#REF!,MWhs!$B225)</f>
        <v>#REF!</v>
      </c>
      <c r="J225" s="56" t="e">
        <f>SUMIFS(#REF!,#REF!,MWhs!J$4,#REF!,MWhs!$B225)</f>
        <v>#REF!</v>
      </c>
      <c r="K225" s="56" t="e">
        <f>SUMIFS(#REF!,#REF!,MWhs!K$4,#REF!,MWhs!$B225)</f>
        <v>#REF!</v>
      </c>
      <c r="L225" s="56" t="e">
        <f>SUMIFS(#REF!,#REF!,MWhs!L$4,#REF!,MWhs!$B225)</f>
        <v>#REF!</v>
      </c>
      <c r="M225" s="56" t="e">
        <f>SUMIFS(#REF!,#REF!,MWhs!M$4,#REF!,MWhs!$B225)</f>
        <v>#REF!</v>
      </c>
      <c r="N225" s="56" t="e">
        <f>SUMIFS(#REF!,#REF!,MWhs!N$4,#REF!,MWhs!$B225)</f>
        <v>#REF!</v>
      </c>
      <c r="O225" s="56" t="e">
        <f>SUMIFS(#REF!,#REF!,MWhs!O$4,#REF!,MWhs!$B225)</f>
        <v>#REF!</v>
      </c>
      <c r="P225" s="56" t="e">
        <f>SUMIFS(#REF!,#REF!,MWhs!P$4,#REF!,MWhs!$B225)</f>
        <v>#REF!</v>
      </c>
      <c r="Q225" s="56" t="e">
        <f>SUMIFS(#REF!,#REF!,MWhs!Q$4,#REF!,MWhs!$B225)</f>
        <v>#REF!</v>
      </c>
      <c r="R225" s="56" t="e">
        <f>SUMIFS(#REF!,#REF!,MWhs!R$4,#REF!,MWhs!$B225)</f>
        <v>#REF!</v>
      </c>
      <c r="S225" s="56" t="e">
        <f>SUMIFS(#REF!,#REF!,MWhs!S$4,#REF!,MWhs!$B225)</f>
        <v>#REF!</v>
      </c>
      <c r="T225" s="56" t="e">
        <f>SUMIFS(#REF!,#REF!,MWhs!T$4,#REF!,MWhs!$B225)</f>
        <v>#REF!</v>
      </c>
      <c r="U225" s="56" t="e">
        <f>SUMIFS(#REF!,#REF!,MWhs!U$4,#REF!,MWhs!$B225)</f>
        <v>#REF!</v>
      </c>
      <c r="V225" s="56" t="e">
        <f>SUMIFS(#REF!,#REF!,MWhs!V$4,#REF!,MWhs!$B225)</f>
        <v>#REF!</v>
      </c>
      <c r="W225" s="56" t="e">
        <f>SUMIFS(#REF!,#REF!,MWhs!W$4,#REF!,MWhs!$B225)</f>
        <v>#REF!</v>
      </c>
      <c r="X225" s="56" t="e">
        <f>SUMIFS(#REF!,#REF!,MWhs!X$4,#REF!,MWhs!$B225)</f>
        <v>#REF!</v>
      </c>
      <c r="Y225" s="56" t="e">
        <f>SUMIFS(#REF!,#REF!,MWhs!Y$4,#REF!,MWhs!$B225)</f>
        <v>#REF!</v>
      </c>
      <c r="Z225" s="56" t="e">
        <f>SUMIFS(#REF!,#REF!,MWhs!Z$4,#REF!,MWhs!$B225)</f>
        <v>#REF!</v>
      </c>
      <c r="AA225" s="56" t="e">
        <f>SUMIFS(#REF!,#REF!,MWhs!AA$4,#REF!,MWhs!$B225)</f>
        <v>#REF!</v>
      </c>
      <c r="AB225" s="56" t="e">
        <f>SUMIFS(#REF!,#REF!,MWhs!AB$4,#REF!,MWhs!$B225)</f>
        <v>#REF!</v>
      </c>
      <c r="AC225" s="56" t="e">
        <f>SUMIFS(#REF!,#REF!,MWhs!AC$4,#REF!,MWhs!$B225)</f>
        <v>#REF!</v>
      </c>
      <c r="AD225" s="3" t="e">
        <f t="shared" si="5"/>
        <v>#REF!</v>
      </c>
    </row>
    <row r="226" spans="3:30" hidden="1" x14ac:dyDescent="0.35">
      <c r="C226" s="56" t="e">
        <f>SUMIFS(#REF!,#REF!,MWhs!C$4,#REF!,MWhs!$B226)</f>
        <v>#REF!</v>
      </c>
      <c r="D226" s="56" t="e">
        <f>SUMIFS(#REF!,#REF!,MWhs!D$4,#REF!,MWhs!$B226)</f>
        <v>#REF!</v>
      </c>
      <c r="E226" s="56" t="e">
        <f>SUMIFS(#REF!,#REF!,MWhs!E$4,#REF!,MWhs!$B226)</f>
        <v>#REF!</v>
      </c>
      <c r="F226" s="56" t="e">
        <f>SUMIFS(#REF!,#REF!,MWhs!F$4,#REF!,MWhs!$B226)</f>
        <v>#REF!</v>
      </c>
      <c r="G226" s="56" t="e">
        <f>SUMIFS(#REF!,#REF!,MWhs!G$4,#REF!,MWhs!$B226)</f>
        <v>#REF!</v>
      </c>
      <c r="H226" s="56" t="e">
        <f>SUMIFS(#REF!,#REF!,MWhs!H$4,#REF!,MWhs!$B226)</f>
        <v>#REF!</v>
      </c>
      <c r="I226" s="56" t="e">
        <f>SUMIFS(#REF!,#REF!,MWhs!I$4,#REF!,MWhs!$B226)</f>
        <v>#REF!</v>
      </c>
      <c r="J226" s="56" t="e">
        <f>SUMIFS(#REF!,#REF!,MWhs!J$4,#REF!,MWhs!$B226)</f>
        <v>#REF!</v>
      </c>
      <c r="K226" s="56" t="e">
        <f>SUMIFS(#REF!,#REF!,MWhs!K$4,#REF!,MWhs!$B226)</f>
        <v>#REF!</v>
      </c>
      <c r="L226" s="56" t="e">
        <f>SUMIFS(#REF!,#REF!,MWhs!L$4,#REF!,MWhs!$B226)</f>
        <v>#REF!</v>
      </c>
      <c r="M226" s="56" t="e">
        <f>SUMIFS(#REF!,#REF!,MWhs!M$4,#REF!,MWhs!$B226)</f>
        <v>#REF!</v>
      </c>
      <c r="N226" s="56" t="e">
        <f>SUMIFS(#REF!,#REF!,MWhs!N$4,#REF!,MWhs!$B226)</f>
        <v>#REF!</v>
      </c>
      <c r="O226" s="56" t="e">
        <f>SUMIFS(#REF!,#REF!,MWhs!O$4,#REF!,MWhs!$B226)</f>
        <v>#REF!</v>
      </c>
      <c r="P226" s="56" t="e">
        <f>SUMIFS(#REF!,#REF!,MWhs!P$4,#REF!,MWhs!$B226)</f>
        <v>#REF!</v>
      </c>
      <c r="Q226" s="56" t="e">
        <f>SUMIFS(#REF!,#REF!,MWhs!Q$4,#REF!,MWhs!$B226)</f>
        <v>#REF!</v>
      </c>
      <c r="R226" s="56" t="e">
        <f>SUMIFS(#REF!,#REF!,MWhs!R$4,#REF!,MWhs!$B226)</f>
        <v>#REF!</v>
      </c>
      <c r="S226" s="56" t="e">
        <f>SUMIFS(#REF!,#REF!,MWhs!S$4,#REF!,MWhs!$B226)</f>
        <v>#REF!</v>
      </c>
      <c r="T226" s="56" t="e">
        <f>SUMIFS(#REF!,#REF!,MWhs!T$4,#REF!,MWhs!$B226)</f>
        <v>#REF!</v>
      </c>
      <c r="U226" s="56" t="e">
        <f>SUMIFS(#REF!,#REF!,MWhs!U$4,#REF!,MWhs!$B226)</f>
        <v>#REF!</v>
      </c>
      <c r="V226" s="56" t="e">
        <f>SUMIFS(#REF!,#REF!,MWhs!V$4,#REF!,MWhs!$B226)</f>
        <v>#REF!</v>
      </c>
      <c r="W226" s="56" t="e">
        <f>SUMIFS(#REF!,#REF!,MWhs!W$4,#REF!,MWhs!$B226)</f>
        <v>#REF!</v>
      </c>
      <c r="X226" s="56" t="e">
        <f>SUMIFS(#REF!,#REF!,MWhs!X$4,#REF!,MWhs!$B226)</f>
        <v>#REF!</v>
      </c>
      <c r="Y226" s="56" t="e">
        <f>SUMIFS(#REF!,#REF!,MWhs!Y$4,#REF!,MWhs!$B226)</f>
        <v>#REF!</v>
      </c>
      <c r="Z226" s="56" t="e">
        <f>SUMIFS(#REF!,#REF!,MWhs!Z$4,#REF!,MWhs!$B226)</f>
        <v>#REF!</v>
      </c>
      <c r="AA226" s="56" t="e">
        <f>SUMIFS(#REF!,#REF!,MWhs!AA$4,#REF!,MWhs!$B226)</f>
        <v>#REF!</v>
      </c>
      <c r="AB226" s="56" t="e">
        <f>SUMIFS(#REF!,#REF!,MWhs!AB$4,#REF!,MWhs!$B226)</f>
        <v>#REF!</v>
      </c>
      <c r="AC226" s="56" t="e">
        <f>SUMIFS(#REF!,#REF!,MWhs!AC$4,#REF!,MWhs!$B226)</f>
        <v>#REF!</v>
      </c>
      <c r="AD226" s="3" t="e">
        <f t="shared" si="5"/>
        <v>#REF!</v>
      </c>
    </row>
    <row r="227" spans="3:30" hidden="1" x14ac:dyDescent="0.35">
      <c r="C227" s="56" t="e">
        <f>SUMIFS(#REF!,#REF!,MWhs!C$4,#REF!,MWhs!$B227)</f>
        <v>#REF!</v>
      </c>
      <c r="D227" s="56" t="e">
        <f>SUMIFS(#REF!,#REF!,MWhs!D$4,#REF!,MWhs!$B227)</f>
        <v>#REF!</v>
      </c>
      <c r="E227" s="56" t="e">
        <f>SUMIFS(#REF!,#REF!,MWhs!E$4,#REF!,MWhs!$B227)</f>
        <v>#REF!</v>
      </c>
      <c r="F227" s="56" t="e">
        <f>SUMIFS(#REF!,#REF!,MWhs!F$4,#REF!,MWhs!$B227)</f>
        <v>#REF!</v>
      </c>
      <c r="G227" s="56" t="e">
        <f>SUMIFS(#REF!,#REF!,MWhs!G$4,#REF!,MWhs!$B227)</f>
        <v>#REF!</v>
      </c>
      <c r="H227" s="56" t="e">
        <f>SUMIFS(#REF!,#REF!,MWhs!H$4,#REF!,MWhs!$B227)</f>
        <v>#REF!</v>
      </c>
      <c r="I227" s="56" t="e">
        <f>SUMIFS(#REF!,#REF!,MWhs!I$4,#REF!,MWhs!$B227)</f>
        <v>#REF!</v>
      </c>
      <c r="J227" s="56" t="e">
        <f>SUMIFS(#REF!,#REF!,MWhs!J$4,#REF!,MWhs!$B227)</f>
        <v>#REF!</v>
      </c>
      <c r="K227" s="56" t="e">
        <f>SUMIFS(#REF!,#REF!,MWhs!K$4,#REF!,MWhs!$B227)</f>
        <v>#REF!</v>
      </c>
      <c r="L227" s="56" t="e">
        <f>SUMIFS(#REF!,#REF!,MWhs!L$4,#REF!,MWhs!$B227)</f>
        <v>#REF!</v>
      </c>
      <c r="M227" s="56" t="e">
        <f>SUMIFS(#REF!,#REF!,MWhs!M$4,#REF!,MWhs!$B227)</f>
        <v>#REF!</v>
      </c>
      <c r="N227" s="56" t="e">
        <f>SUMIFS(#REF!,#REF!,MWhs!N$4,#REF!,MWhs!$B227)</f>
        <v>#REF!</v>
      </c>
      <c r="O227" s="56" t="e">
        <f>SUMIFS(#REF!,#REF!,MWhs!O$4,#REF!,MWhs!$B227)</f>
        <v>#REF!</v>
      </c>
      <c r="P227" s="56" t="e">
        <f>SUMIFS(#REF!,#REF!,MWhs!P$4,#REF!,MWhs!$B227)</f>
        <v>#REF!</v>
      </c>
      <c r="Q227" s="56" t="e">
        <f>SUMIFS(#REF!,#REF!,MWhs!Q$4,#REF!,MWhs!$B227)</f>
        <v>#REF!</v>
      </c>
      <c r="R227" s="56" t="e">
        <f>SUMIFS(#REF!,#REF!,MWhs!R$4,#REF!,MWhs!$B227)</f>
        <v>#REF!</v>
      </c>
      <c r="S227" s="56" t="e">
        <f>SUMIFS(#REF!,#REF!,MWhs!S$4,#REF!,MWhs!$B227)</f>
        <v>#REF!</v>
      </c>
      <c r="T227" s="56" t="e">
        <f>SUMIFS(#REF!,#REF!,MWhs!T$4,#REF!,MWhs!$B227)</f>
        <v>#REF!</v>
      </c>
      <c r="U227" s="56" t="e">
        <f>SUMIFS(#REF!,#REF!,MWhs!U$4,#REF!,MWhs!$B227)</f>
        <v>#REF!</v>
      </c>
      <c r="V227" s="56" t="e">
        <f>SUMIFS(#REF!,#REF!,MWhs!V$4,#REF!,MWhs!$B227)</f>
        <v>#REF!</v>
      </c>
      <c r="W227" s="56" t="e">
        <f>SUMIFS(#REF!,#REF!,MWhs!W$4,#REF!,MWhs!$B227)</f>
        <v>#REF!</v>
      </c>
      <c r="X227" s="56" t="e">
        <f>SUMIFS(#REF!,#REF!,MWhs!X$4,#REF!,MWhs!$B227)</f>
        <v>#REF!</v>
      </c>
      <c r="Y227" s="56" t="e">
        <f>SUMIFS(#REF!,#REF!,MWhs!Y$4,#REF!,MWhs!$B227)</f>
        <v>#REF!</v>
      </c>
      <c r="Z227" s="56" t="e">
        <f>SUMIFS(#REF!,#REF!,MWhs!Z$4,#REF!,MWhs!$B227)</f>
        <v>#REF!</v>
      </c>
      <c r="AA227" s="56" t="e">
        <f>SUMIFS(#REF!,#REF!,MWhs!AA$4,#REF!,MWhs!$B227)</f>
        <v>#REF!</v>
      </c>
      <c r="AB227" s="56" t="e">
        <f>SUMIFS(#REF!,#REF!,MWhs!AB$4,#REF!,MWhs!$B227)</f>
        <v>#REF!</v>
      </c>
      <c r="AC227" s="56" t="e">
        <f>SUMIFS(#REF!,#REF!,MWhs!AC$4,#REF!,MWhs!$B227)</f>
        <v>#REF!</v>
      </c>
      <c r="AD227" s="3" t="e">
        <f t="shared" si="5"/>
        <v>#REF!</v>
      </c>
    </row>
    <row r="228" spans="3:30" x14ac:dyDescent="0.35">
      <c r="C228" s="56" t="e">
        <f>SUMIFS(#REF!,#REF!,MWhs!C$4,#REF!,MWhs!$B228)</f>
        <v>#REF!</v>
      </c>
      <c r="D228" s="56" t="e">
        <f>SUMIFS(#REF!,#REF!,MWhs!D$4,#REF!,MWhs!$B228)</f>
        <v>#REF!</v>
      </c>
      <c r="E228" s="56" t="e">
        <f>SUMIFS(#REF!,#REF!,MWhs!E$4,#REF!,MWhs!$B228)</f>
        <v>#REF!</v>
      </c>
      <c r="F228" s="56" t="e">
        <f>SUMIFS(#REF!,#REF!,MWhs!F$4,#REF!,MWhs!$B228)</f>
        <v>#REF!</v>
      </c>
      <c r="G228" s="56" t="e">
        <f>SUMIFS(#REF!,#REF!,MWhs!G$4,#REF!,MWhs!$B228)</f>
        <v>#REF!</v>
      </c>
      <c r="H228" s="56" t="e">
        <f>SUMIFS(#REF!,#REF!,MWhs!H$4,#REF!,MWhs!$B228)</f>
        <v>#REF!</v>
      </c>
      <c r="I228" s="56" t="e">
        <f>SUMIFS(#REF!,#REF!,MWhs!I$4,#REF!,MWhs!$B228)</f>
        <v>#REF!</v>
      </c>
      <c r="J228" s="56" t="e">
        <f>SUMIFS(#REF!,#REF!,MWhs!J$4,#REF!,MWhs!$B228)</f>
        <v>#REF!</v>
      </c>
      <c r="K228" s="56" t="e">
        <f>SUMIFS(#REF!,#REF!,MWhs!K$4,#REF!,MWhs!$B228)</f>
        <v>#REF!</v>
      </c>
      <c r="L228" s="56" t="e">
        <f>SUMIFS(#REF!,#REF!,MWhs!L$4,#REF!,MWhs!$B228)</f>
        <v>#REF!</v>
      </c>
      <c r="M228" s="56" t="e">
        <f>SUMIFS(#REF!,#REF!,MWhs!M$4,#REF!,MWhs!$B228)</f>
        <v>#REF!</v>
      </c>
      <c r="N228" s="56" t="e">
        <f>SUMIFS(#REF!,#REF!,MWhs!N$4,#REF!,MWhs!$B228)</f>
        <v>#REF!</v>
      </c>
      <c r="O228" s="56" t="e">
        <f>SUMIFS(#REF!,#REF!,MWhs!O$4,#REF!,MWhs!$B228)</f>
        <v>#REF!</v>
      </c>
      <c r="P228" s="56" t="e">
        <f>SUMIFS(#REF!,#REF!,MWhs!P$4,#REF!,MWhs!$B228)</f>
        <v>#REF!</v>
      </c>
      <c r="Q228" s="56" t="e">
        <f>SUMIFS(#REF!,#REF!,MWhs!Q$4,#REF!,MWhs!$B228)</f>
        <v>#REF!</v>
      </c>
      <c r="R228" s="56" t="e">
        <f>SUMIFS(#REF!,#REF!,MWhs!R$4,#REF!,MWhs!$B228)</f>
        <v>#REF!</v>
      </c>
      <c r="S228" s="56" t="e">
        <f>SUMIFS(#REF!,#REF!,MWhs!S$4,#REF!,MWhs!$B228)</f>
        <v>#REF!</v>
      </c>
      <c r="T228" s="56" t="e">
        <f>SUMIFS(#REF!,#REF!,MWhs!T$4,#REF!,MWhs!$B228)</f>
        <v>#REF!</v>
      </c>
      <c r="U228" s="56" t="e">
        <f>SUMIFS(#REF!,#REF!,MWhs!U$4,#REF!,MWhs!$B228)</f>
        <v>#REF!</v>
      </c>
      <c r="V228" s="56" t="e">
        <f>SUMIFS(#REF!,#REF!,MWhs!V$4,#REF!,MWhs!$B228)</f>
        <v>#REF!</v>
      </c>
      <c r="W228" s="56" t="e">
        <f>SUMIFS(#REF!,#REF!,MWhs!W$4,#REF!,MWhs!$B228)</f>
        <v>#REF!</v>
      </c>
      <c r="X228" s="56" t="e">
        <f>SUMIFS(#REF!,#REF!,MWhs!X$4,#REF!,MWhs!$B228)</f>
        <v>#REF!</v>
      </c>
      <c r="Y228" s="56" t="e">
        <f>SUMIFS(#REF!,#REF!,MWhs!Y$4,#REF!,MWhs!$B228)</f>
        <v>#REF!</v>
      </c>
      <c r="Z228" s="56" t="e">
        <f>SUMIFS(#REF!,#REF!,MWhs!Z$4,#REF!,MWhs!$B228)</f>
        <v>#REF!</v>
      </c>
      <c r="AA228" s="56" t="e">
        <f>SUMIFS(#REF!,#REF!,MWhs!AA$4,#REF!,MWhs!$B228)</f>
        <v>#REF!</v>
      </c>
      <c r="AB228" s="56" t="e">
        <f>SUMIFS(#REF!,#REF!,MWhs!AB$4,#REF!,MWhs!$B228)</f>
        <v>#REF!</v>
      </c>
      <c r="AC228" s="56" t="e">
        <f>SUMIFS(#REF!,#REF!,MWhs!AC$4,#REF!,MWhs!$B228)</f>
        <v>#REF!</v>
      </c>
      <c r="AD228" s="3" t="e">
        <f t="shared" si="5"/>
        <v>#REF!</v>
      </c>
    </row>
    <row r="229" spans="3:30" hidden="1" x14ac:dyDescent="0.35">
      <c r="C229" s="56" t="e">
        <f>SUMIFS(#REF!,#REF!,MWhs!C$4,#REF!,MWhs!$B229)</f>
        <v>#REF!</v>
      </c>
      <c r="D229" s="56" t="e">
        <f>SUMIFS(#REF!,#REF!,MWhs!D$4,#REF!,MWhs!$B229)</f>
        <v>#REF!</v>
      </c>
      <c r="E229" s="56" t="e">
        <f>SUMIFS(#REF!,#REF!,MWhs!E$4,#REF!,MWhs!$B229)</f>
        <v>#REF!</v>
      </c>
      <c r="F229" s="56" t="e">
        <f>SUMIFS(#REF!,#REF!,MWhs!F$4,#REF!,MWhs!$B229)</f>
        <v>#REF!</v>
      </c>
      <c r="G229" s="56" t="e">
        <f>SUMIFS(#REF!,#REF!,MWhs!G$4,#REF!,MWhs!$B229)</f>
        <v>#REF!</v>
      </c>
      <c r="H229" s="56" t="e">
        <f>SUMIFS(#REF!,#REF!,MWhs!H$4,#REF!,MWhs!$B229)</f>
        <v>#REF!</v>
      </c>
      <c r="I229" s="56" t="e">
        <f>SUMIFS(#REF!,#REF!,MWhs!I$4,#REF!,MWhs!$B229)</f>
        <v>#REF!</v>
      </c>
      <c r="J229" s="56" t="e">
        <f>SUMIFS(#REF!,#REF!,MWhs!J$4,#REF!,MWhs!$B229)</f>
        <v>#REF!</v>
      </c>
      <c r="K229" s="56" t="e">
        <f>SUMIFS(#REF!,#REF!,MWhs!K$4,#REF!,MWhs!$B229)</f>
        <v>#REF!</v>
      </c>
      <c r="L229" s="56" t="e">
        <f>SUMIFS(#REF!,#REF!,MWhs!L$4,#REF!,MWhs!$B229)</f>
        <v>#REF!</v>
      </c>
      <c r="M229" s="56" t="e">
        <f>SUMIFS(#REF!,#REF!,MWhs!M$4,#REF!,MWhs!$B229)</f>
        <v>#REF!</v>
      </c>
      <c r="N229" s="56" t="e">
        <f>SUMIFS(#REF!,#REF!,MWhs!N$4,#REF!,MWhs!$B229)</f>
        <v>#REF!</v>
      </c>
      <c r="O229" s="56" t="e">
        <f>SUMIFS(#REF!,#REF!,MWhs!O$4,#REF!,MWhs!$B229)</f>
        <v>#REF!</v>
      </c>
      <c r="P229" s="56" t="e">
        <f>SUMIFS(#REF!,#REF!,MWhs!P$4,#REF!,MWhs!$B229)</f>
        <v>#REF!</v>
      </c>
      <c r="Q229" s="56" t="e">
        <f>SUMIFS(#REF!,#REF!,MWhs!Q$4,#REF!,MWhs!$B229)</f>
        <v>#REF!</v>
      </c>
      <c r="R229" s="56" t="e">
        <f>SUMIFS(#REF!,#REF!,MWhs!R$4,#REF!,MWhs!$B229)</f>
        <v>#REF!</v>
      </c>
      <c r="S229" s="56" t="e">
        <f>SUMIFS(#REF!,#REF!,MWhs!S$4,#REF!,MWhs!$B229)</f>
        <v>#REF!</v>
      </c>
      <c r="T229" s="56" t="e">
        <f>SUMIFS(#REF!,#REF!,MWhs!T$4,#REF!,MWhs!$B229)</f>
        <v>#REF!</v>
      </c>
      <c r="U229" s="56" t="e">
        <f>SUMIFS(#REF!,#REF!,MWhs!U$4,#REF!,MWhs!$B229)</f>
        <v>#REF!</v>
      </c>
      <c r="V229" s="56" t="e">
        <f>SUMIFS(#REF!,#REF!,MWhs!V$4,#REF!,MWhs!$B229)</f>
        <v>#REF!</v>
      </c>
      <c r="W229" s="56" t="e">
        <f>SUMIFS(#REF!,#REF!,MWhs!W$4,#REF!,MWhs!$B229)</f>
        <v>#REF!</v>
      </c>
      <c r="X229" s="56" t="e">
        <f>SUMIFS(#REF!,#REF!,MWhs!X$4,#REF!,MWhs!$B229)</f>
        <v>#REF!</v>
      </c>
      <c r="Y229" s="56" t="e">
        <f>SUMIFS(#REF!,#REF!,MWhs!Y$4,#REF!,MWhs!$B229)</f>
        <v>#REF!</v>
      </c>
      <c r="Z229" s="56" t="e">
        <f>SUMIFS(#REF!,#REF!,MWhs!Z$4,#REF!,MWhs!$B229)</f>
        <v>#REF!</v>
      </c>
      <c r="AA229" s="56" t="e">
        <f>SUMIFS(#REF!,#REF!,MWhs!AA$4,#REF!,MWhs!$B229)</f>
        <v>#REF!</v>
      </c>
      <c r="AB229" s="56" t="e">
        <f>SUMIFS(#REF!,#REF!,MWhs!AB$4,#REF!,MWhs!$B229)</f>
        <v>#REF!</v>
      </c>
      <c r="AC229" s="56" t="e">
        <f>SUMIFS(#REF!,#REF!,MWhs!AC$4,#REF!,MWhs!$B229)</f>
        <v>#REF!</v>
      </c>
      <c r="AD229" s="3" t="e">
        <f t="shared" si="5"/>
        <v>#REF!</v>
      </c>
    </row>
    <row r="230" spans="3:30" hidden="1" x14ac:dyDescent="0.35">
      <c r="C230" s="56" t="e">
        <f>SUMIFS(#REF!,#REF!,MWhs!C$4,#REF!,MWhs!$B230)</f>
        <v>#REF!</v>
      </c>
      <c r="D230" s="56" t="e">
        <f>SUMIFS(#REF!,#REF!,MWhs!D$4,#REF!,MWhs!$B230)</f>
        <v>#REF!</v>
      </c>
      <c r="E230" s="56" t="e">
        <f>SUMIFS(#REF!,#REF!,MWhs!E$4,#REF!,MWhs!$B230)</f>
        <v>#REF!</v>
      </c>
      <c r="F230" s="56" t="e">
        <f>SUMIFS(#REF!,#REF!,MWhs!F$4,#REF!,MWhs!$B230)</f>
        <v>#REF!</v>
      </c>
      <c r="G230" s="56" t="e">
        <f>SUMIFS(#REF!,#REF!,MWhs!G$4,#REF!,MWhs!$B230)</f>
        <v>#REF!</v>
      </c>
      <c r="H230" s="56" t="e">
        <f>SUMIFS(#REF!,#REF!,MWhs!H$4,#REF!,MWhs!$B230)</f>
        <v>#REF!</v>
      </c>
      <c r="I230" s="56" t="e">
        <f>SUMIFS(#REF!,#REF!,MWhs!I$4,#REF!,MWhs!$B230)</f>
        <v>#REF!</v>
      </c>
      <c r="J230" s="56" t="e">
        <f>SUMIFS(#REF!,#REF!,MWhs!J$4,#REF!,MWhs!$B230)</f>
        <v>#REF!</v>
      </c>
      <c r="K230" s="56" t="e">
        <f>SUMIFS(#REF!,#REF!,MWhs!K$4,#REF!,MWhs!$B230)</f>
        <v>#REF!</v>
      </c>
      <c r="L230" s="56" t="e">
        <f>SUMIFS(#REF!,#REF!,MWhs!L$4,#REF!,MWhs!$B230)</f>
        <v>#REF!</v>
      </c>
      <c r="M230" s="56" t="e">
        <f>SUMIFS(#REF!,#REF!,MWhs!M$4,#REF!,MWhs!$B230)</f>
        <v>#REF!</v>
      </c>
      <c r="N230" s="56" t="e">
        <f>SUMIFS(#REF!,#REF!,MWhs!N$4,#REF!,MWhs!$B230)</f>
        <v>#REF!</v>
      </c>
      <c r="O230" s="56" t="e">
        <f>SUMIFS(#REF!,#REF!,MWhs!O$4,#REF!,MWhs!$B230)</f>
        <v>#REF!</v>
      </c>
      <c r="P230" s="56" t="e">
        <f>SUMIFS(#REF!,#REF!,MWhs!P$4,#REF!,MWhs!$B230)</f>
        <v>#REF!</v>
      </c>
      <c r="Q230" s="56" t="e">
        <f>SUMIFS(#REF!,#REF!,MWhs!Q$4,#REF!,MWhs!$B230)</f>
        <v>#REF!</v>
      </c>
      <c r="R230" s="56" t="e">
        <f>SUMIFS(#REF!,#REF!,MWhs!R$4,#REF!,MWhs!$B230)</f>
        <v>#REF!</v>
      </c>
      <c r="S230" s="56" t="e">
        <f>SUMIFS(#REF!,#REF!,MWhs!S$4,#REF!,MWhs!$B230)</f>
        <v>#REF!</v>
      </c>
      <c r="T230" s="56" t="e">
        <f>SUMIFS(#REF!,#REF!,MWhs!T$4,#REF!,MWhs!$B230)</f>
        <v>#REF!</v>
      </c>
      <c r="U230" s="56" t="e">
        <f>SUMIFS(#REF!,#REF!,MWhs!U$4,#REF!,MWhs!$B230)</f>
        <v>#REF!</v>
      </c>
      <c r="V230" s="56" t="e">
        <f>SUMIFS(#REF!,#REF!,MWhs!V$4,#REF!,MWhs!$B230)</f>
        <v>#REF!</v>
      </c>
      <c r="W230" s="56" t="e">
        <f>SUMIFS(#REF!,#REF!,MWhs!W$4,#REF!,MWhs!$B230)</f>
        <v>#REF!</v>
      </c>
      <c r="X230" s="56" t="e">
        <f>SUMIFS(#REF!,#REF!,MWhs!X$4,#REF!,MWhs!$B230)</f>
        <v>#REF!</v>
      </c>
      <c r="Y230" s="56" t="e">
        <f>SUMIFS(#REF!,#REF!,MWhs!Y$4,#REF!,MWhs!$B230)</f>
        <v>#REF!</v>
      </c>
      <c r="Z230" s="56" t="e">
        <f>SUMIFS(#REF!,#REF!,MWhs!Z$4,#REF!,MWhs!$B230)</f>
        <v>#REF!</v>
      </c>
      <c r="AA230" s="56" t="e">
        <f>SUMIFS(#REF!,#REF!,MWhs!AA$4,#REF!,MWhs!$B230)</f>
        <v>#REF!</v>
      </c>
      <c r="AB230" s="56" t="e">
        <f>SUMIFS(#REF!,#REF!,MWhs!AB$4,#REF!,MWhs!$B230)</f>
        <v>#REF!</v>
      </c>
      <c r="AC230" s="56" t="e">
        <f>SUMIFS(#REF!,#REF!,MWhs!AC$4,#REF!,MWhs!$B230)</f>
        <v>#REF!</v>
      </c>
      <c r="AD230" s="3" t="e">
        <f t="shared" si="5"/>
        <v>#REF!</v>
      </c>
    </row>
    <row r="231" spans="3:30" hidden="1" x14ac:dyDescent="0.35">
      <c r="C231" s="56" t="e">
        <f>SUMIFS(#REF!,#REF!,MWhs!C$4,#REF!,MWhs!$B231)</f>
        <v>#REF!</v>
      </c>
      <c r="D231" s="56" t="e">
        <f>SUMIFS(#REF!,#REF!,MWhs!D$4,#REF!,MWhs!$B231)</f>
        <v>#REF!</v>
      </c>
      <c r="E231" s="56" t="e">
        <f>SUMIFS(#REF!,#REF!,MWhs!E$4,#REF!,MWhs!$B231)</f>
        <v>#REF!</v>
      </c>
      <c r="F231" s="56" t="e">
        <f>SUMIFS(#REF!,#REF!,MWhs!F$4,#REF!,MWhs!$B231)</f>
        <v>#REF!</v>
      </c>
      <c r="G231" s="56" t="e">
        <f>SUMIFS(#REF!,#REF!,MWhs!G$4,#REF!,MWhs!$B231)</f>
        <v>#REF!</v>
      </c>
      <c r="H231" s="56" t="e">
        <f>SUMIFS(#REF!,#REF!,MWhs!H$4,#REF!,MWhs!$B231)</f>
        <v>#REF!</v>
      </c>
      <c r="I231" s="56" t="e">
        <f>SUMIFS(#REF!,#REF!,MWhs!I$4,#REF!,MWhs!$B231)</f>
        <v>#REF!</v>
      </c>
      <c r="J231" s="56" t="e">
        <f>SUMIFS(#REF!,#REF!,MWhs!J$4,#REF!,MWhs!$B231)</f>
        <v>#REF!</v>
      </c>
      <c r="K231" s="56" t="e">
        <f>SUMIFS(#REF!,#REF!,MWhs!K$4,#REF!,MWhs!$B231)</f>
        <v>#REF!</v>
      </c>
      <c r="L231" s="56" t="e">
        <f>SUMIFS(#REF!,#REF!,MWhs!L$4,#REF!,MWhs!$B231)</f>
        <v>#REF!</v>
      </c>
      <c r="M231" s="56" t="e">
        <f>SUMIFS(#REF!,#REF!,MWhs!M$4,#REF!,MWhs!$B231)</f>
        <v>#REF!</v>
      </c>
      <c r="N231" s="56" t="e">
        <f>SUMIFS(#REF!,#REF!,MWhs!N$4,#REF!,MWhs!$B231)</f>
        <v>#REF!</v>
      </c>
      <c r="O231" s="56" t="e">
        <f>SUMIFS(#REF!,#REF!,MWhs!O$4,#REF!,MWhs!$B231)</f>
        <v>#REF!</v>
      </c>
      <c r="P231" s="56" t="e">
        <f>SUMIFS(#REF!,#REF!,MWhs!P$4,#REF!,MWhs!$B231)</f>
        <v>#REF!</v>
      </c>
      <c r="Q231" s="56" t="e">
        <f>SUMIFS(#REF!,#REF!,MWhs!Q$4,#REF!,MWhs!$B231)</f>
        <v>#REF!</v>
      </c>
      <c r="R231" s="56" t="e">
        <f>SUMIFS(#REF!,#REF!,MWhs!R$4,#REF!,MWhs!$B231)</f>
        <v>#REF!</v>
      </c>
      <c r="S231" s="56" t="e">
        <f>SUMIFS(#REF!,#REF!,MWhs!S$4,#REF!,MWhs!$B231)</f>
        <v>#REF!</v>
      </c>
      <c r="T231" s="56" t="e">
        <f>SUMIFS(#REF!,#REF!,MWhs!T$4,#REF!,MWhs!$B231)</f>
        <v>#REF!</v>
      </c>
      <c r="U231" s="56" t="e">
        <f>SUMIFS(#REF!,#REF!,MWhs!U$4,#REF!,MWhs!$B231)</f>
        <v>#REF!</v>
      </c>
      <c r="V231" s="56" t="e">
        <f>SUMIFS(#REF!,#REF!,MWhs!V$4,#REF!,MWhs!$B231)</f>
        <v>#REF!</v>
      </c>
      <c r="W231" s="56" t="e">
        <f>SUMIFS(#REF!,#REF!,MWhs!W$4,#REF!,MWhs!$B231)</f>
        <v>#REF!</v>
      </c>
      <c r="X231" s="56" t="e">
        <f>SUMIFS(#REF!,#REF!,MWhs!X$4,#REF!,MWhs!$B231)</f>
        <v>#REF!</v>
      </c>
      <c r="Y231" s="56" t="e">
        <f>SUMIFS(#REF!,#REF!,MWhs!Y$4,#REF!,MWhs!$B231)</f>
        <v>#REF!</v>
      </c>
      <c r="Z231" s="56" t="e">
        <f>SUMIFS(#REF!,#REF!,MWhs!Z$4,#REF!,MWhs!$B231)</f>
        <v>#REF!</v>
      </c>
      <c r="AA231" s="56" t="e">
        <f>SUMIFS(#REF!,#REF!,MWhs!AA$4,#REF!,MWhs!$B231)</f>
        <v>#REF!</v>
      </c>
      <c r="AB231" s="56" t="e">
        <f>SUMIFS(#REF!,#REF!,MWhs!AB$4,#REF!,MWhs!$B231)</f>
        <v>#REF!</v>
      </c>
      <c r="AC231" s="56" t="e">
        <f>SUMIFS(#REF!,#REF!,MWhs!AC$4,#REF!,MWhs!$B231)</f>
        <v>#REF!</v>
      </c>
      <c r="AD231" s="3" t="e">
        <f t="shared" si="5"/>
        <v>#REF!</v>
      </c>
    </row>
    <row r="232" spans="3:30" hidden="1" x14ac:dyDescent="0.35">
      <c r="C232" s="56" t="e">
        <f>SUMIFS(#REF!,#REF!,MWhs!C$4,#REF!,MWhs!$B232)</f>
        <v>#REF!</v>
      </c>
      <c r="D232" s="56" t="e">
        <f>SUMIFS(#REF!,#REF!,MWhs!D$4,#REF!,MWhs!$B232)</f>
        <v>#REF!</v>
      </c>
      <c r="E232" s="56" t="e">
        <f>SUMIFS(#REF!,#REF!,MWhs!E$4,#REF!,MWhs!$B232)</f>
        <v>#REF!</v>
      </c>
      <c r="F232" s="56" t="e">
        <f>SUMIFS(#REF!,#REF!,MWhs!F$4,#REF!,MWhs!$B232)</f>
        <v>#REF!</v>
      </c>
      <c r="G232" s="56" t="e">
        <f>SUMIFS(#REF!,#REF!,MWhs!G$4,#REF!,MWhs!$B232)</f>
        <v>#REF!</v>
      </c>
      <c r="H232" s="56" t="e">
        <f>SUMIFS(#REF!,#REF!,MWhs!H$4,#REF!,MWhs!$B232)</f>
        <v>#REF!</v>
      </c>
      <c r="I232" s="56" t="e">
        <f>SUMIFS(#REF!,#REF!,MWhs!I$4,#REF!,MWhs!$B232)</f>
        <v>#REF!</v>
      </c>
      <c r="J232" s="56" t="e">
        <f>SUMIFS(#REF!,#REF!,MWhs!J$4,#REF!,MWhs!$B232)</f>
        <v>#REF!</v>
      </c>
      <c r="K232" s="56" t="e">
        <f>SUMIFS(#REF!,#REF!,MWhs!K$4,#REF!,MWhs!$B232)</f>
        <v>#REF!</v>
      </c>
      <c r="L232" s="56" t="e">
        <f>SUMIFS(#REF!,#REF!,MWhs!L$4,#REF!,MWhs!$B232)</f>
        <v>#REF!</v>
      </c>
      <c r="M232" s="56" t="e">
        <f>SUMIFS(#REF!,#REF!,MWhs!M$4,#REF!,MWhs!$B232)</f>
        <v>#REF!</v>
      </c>
      <c r="N232" s="56" t="e">
        <f>SUMIFS(#REF!,#REF!,MWhs!N$4,#REF!,MWhs!$B232)</f>
        <v>#REF!</v>
      </c>
      <c r="O232" s="56" t="e">
        <f>SUMIFS(#REF!,#REF!,MWhs!O$4,#REF!,MWhs!$B232)</f>
        <v>#REF!</v>
      </c>
      <c r="P232" s="56" t="e">
        <f>SUMIFS(#REF!,#REF!,MWhs!P$4,#REF!,MWhs!$B232)</f>
        <v>#REF!</v>
      </c>
      <c r="Q232" s="56" t="e">
        <f>SUMIFS(#REF!,#REF!,MWhs!Q$4,#REF!,MWhs!$B232)</f>
        <v>#REF!</v>
      </c>
      <c r="R232" s="56" t="e">
        <f>SUMIFS(#REF!,#REF!,MWhs!R$4,#REF!,MWhs!$B232)</f>
        <v>#REF!</v>
      </c>
      <c r="S232" s="56" t="e">
        <f>SUMIFS(#REF!,#REF!,MWhs!S$4,#REF!,MWhs!$B232)</f>
        <v>#REF!</v>
      </c>
      <c r="T232" s="56" t="e">
        <f>SUMIFS(#REF!,#REF!,MWhs!T$4,#REF!,MWhs!$B232)</f>
        <v>#REF!</v>
      </c>
      <c r="U232" s="56" t="e">
        <f>SUMIFS(#REF!,#REF!,MWhs!U$4,#REF!,MWhs!$B232)</f>
        <v>#REF!</v>
      </c>
      <c r="V232" s="56" t="e">
        <f>SUMIFS(#REF!,#REF!,MWhs!V$4,#REF!,MWhs!$B232)</f>
        <v>#REF!</v>
      </c>
      <c r="W232" s="56" t="e">
        <f>SUMIFS(#REF!,#REF!,MWhs!W$4,#REF!,MWhs!$B232)</f>
        <v>#REF!</v>
      </c>
      <c r="X232" s="56" t="e">
        <f>SUMIFS(#REF!,#REF!,MWhs!X$4,#REF!,MWhs!$B232)</f>
        <v>#REF!</v>
      </c>
      <c r="Y232" s="56" t="e">
        <f>SUMIFS(#REF!,#REF!,MWhs!Y$4,#REF!,MWhs!$B232)</f>
        <v>#REF!</v>
      </c>
      <c r="Z232" s="56" t="e">
        <f>SUMIFS(#REF!,#REF!,MWhs!Z$4,#REF!,MWhs!$B232)</f>
        <v>#REF!</v>
      </c>
      <c r="AA232" s="56" t="e">
        <f>SUMIFS(#REF!,#REF!,MWhs!AA$4,#REF!,MWhs!$B232)</f>
        <v>#REF!</v>
      </c>
      <c r="AB232" s="56" t="e">
        <f>SUMIFS(#REF!,#REF!,MWhs!AB$4,#REF!,MWhs!$B232)</f>
        <v>#REF!</v>
      </c>
      <c r="AC232" s="56" t="e">
        <f>SUMIFS(#REF!,#REF!,MWhs!AC$4,#REF!,MWhs!$B232)</f>
        <v>#REF!</v>
      </c>
      <c r="AD232" s="3" t="e">
        <f t="shared" si="5"/>
        <v>#REF!</v>
      </c>
    </row>
    <row r="233" spans="3:30" x14ac:dyDescent="0.35">
      <c r="C233" s="56" t="e">
        <f>SUMIFS(#REF!,#REF!,MWhs!C$4,#REF!,MWhs!$B233)</f>
        <v>#REF!</v>
      </c>
      <c r="D233" s="56" t="e">
        <f>SUMIFS(#REF!,#REF!,MWhs!D$4,#REF!,MWhs!$B233)</f>
        <v>#REF!</v>
      </c>
      <c r="E233" s="56" t="e">
        <f>SUMIFS(#REF!,#REF!,MWhs!E$4,#REF!,MWhs!$B233)</f>
        <v>#REF!</v>
      </c>
      <c r="F233" s="56" t="e">
        <f>SUMIFS(#REF!,#REF!,MWhs!F$4,#REF!,MWhs!$B233)</f>
        <v>#REF!</v>
      </c>
      <c r="G233" s="56" t="e">
        <f>SUMIFS(#REF!,#REF!,MWhs!G$4,#REF!,MWhs!$B233)</f>
        <v>#REF!</v>
      </c>
      <c r="H233" s="56" t="e">
        <f>SUMIFS(#REF!,#REF!,MWhs!H$4,#REF!,MWhs!$B233)</f>
        <v>#REF!</v>
      </c>
      <c r="I233" s="56" t="e">
        <f>SUMIFS(#REF!,#REF!,MWhs!I$4,#REF!,MWhs!$B233)</f>
        <v>#REF!</v>
      </c>
      <c r="J233" s="56" t="e">
        <f>SUMIFS(#REF!,#REF!,MWhs!J$4,#REF!,MWhs!$B233)</f>
        <v>#REF!</v>
      </c>
      <c r="K233" s="56" t="e">
        <f>SUMIFS(#REF!,#REF!,MWhs!K$4,#REF!,MWhs!$B233)</f>
        <v>#REF!</v>
      </c>
      <c r="L233" s="56" t="e">
        <f>SUMIFS(#REF!,#REF!,MWhs!L$4,#REF!,MWhs!$B233)</f>
        <v>#REF!</v>
      </c>
      <c r="M233" s="56" t="e">
        <f>SUMIFS(#REF!,#REF!,MWhs!M$4,#REF!,MWhs!$B233)</f>
        <v>#REF!</v>
      </c>
      <c r="N233" s="56" t="e">
        <f>SUMIFS(#REF!,#REF!,MWhs!N$4,#REF!,MWhs!$B233)</f>
        <v>#REF!</v>
      </c>
      <c r="O233" s="56" t="e">
        <f>SUMIFS(#REF!,#REF!,MWhs!O$4,#REF!,MWhs!$B233)</f>
        <v>#REF!</v>
      </c>
      <c r="P233" s="56" t="e">
        <f>SUMIFS(#REF!,#REF!,MWhs!P$4,#REF!,MWhs!$B233)</f>
        <v>#REF!</v>
      </c>
      <c r="Q233" s="56" t="e">
        <f>SUMIFS(#REF!,#REF!,MWhs!Q$4,#REF!,MWhs!$B233)</f>
        <v>#REF!</v>
      </c>
      <c r="R233" s="56" t="e">
        <f>SUMIFS(#REF!,#REF!,MWhs!R$4,#REF!,MWhs!$B233)</f>
        <v>#REF!</v>
      </c>
      <c r="S233" s="56" t="e">
        <f>SUMIFS(#REF!,#REF!,MWhs!S$4,#REF!,MWhs!$B233)</f>
        <v>#REF!</v>
      </c>
      <c r="T233" s="56" t="e">
        <f>SUMIFS(#REF!,#REF!,MWhs!T$4,#REF!,MWhs!$B233)</f>
        <v>#REF!</v>
      </c>
      <c r="U233" s="56" t="e">
        <f>SUMIFS(#REF!,#REF!,MWhs!U$4,#REF!,MWhs!$B233)</f>
        <v>#REF!</v>
      </c>
      <c r="V233" s="56" t="e">
        <f>SUMIFS(#REF!,#REF!,MWhs!V$4,#REF!,MWhs!$B233)</f>
        <v>#REF!</v>
      </c>
      <c r="W233" s="56" t="e">
        <f>SUMIFS(#REF!,#REF!,MWhs!W$4,#REF!,MWhs!$B233)</f>
        <v>#REF!</v>
      </c>
      <c r="X233" s="56" t="e">
        <f>SUMIFS(#REF!,#REF!,MWhs!X$4,#REF!,MWhs!$B233)</f>
        <v>#REF!</v>
      </c>
      <c r="Y233" s="56" t="e">
        <f>SUMIFS(#REF!,#REF!,MWhs!Y$4,#REF!,MWhs!$B233)</f>
        <v>#REF!</v>
      </c>
      <c r="Z233" s="56" t="e">
        <f>SUMIFS(#REF!,#REF!,MWhs!Z$4,#REF!,MWhs!$B233)</f>
        <v>#REF!</v>
      </c>
      <c r="AA233" s="56" t="e">
        <f>SUMIFS(#REF!,#REF!,MWhs!AA$4,#REF!,MWhs!$B233)</f>
        <v>#REF!</v>
      </c>
      <c r="AB233" s="56" t="e">
        <f>SUMIFS(#REF!,#REF!,MWhs!AB$4,#REF!,MWhs!$B233)</f>
        <v>#REF!</v>
      </c>
      <c r="AC233" s="56" t="e">
        <f>SUMIFS(#REF!,#REF!,MWhs!AC$4,#REF!,MWhs!$B233)</f>
        <v>#REF!</v>
      </c>
      <c r="AD233" s="3" t="e">
        <f t="shared" si="5"/>
        <v>#REF!</v>
      </c>
    </row>
    <row r="234" spans="3:30" x14ac:dyDescent="0.35">
      <c r="C234" s="56" t="e">
        <f>SUMIFS(#REF!,#REF!,MWhs!C$4,#REF!,MWhs!$B234)</f>
        <v>#REF!</v>
      </c>
      <c r="D234" s="56" t="e">
        <f>SUMIFS(#REF!,#REF!,MWhs!D$4,#REF!,MWhs!$B234)</f>
        <v>#REF!</v>
      </c>
      <c r="E234" s="56" t="e">
        <f>SUMIFS(#REF!,#REF!,MWhs!E$4,#REF!,MWhs!$B234)</f>
        <v>#REF!</v>
      </c>
      <c r="F234" s="56" t="e">
        <f>SUMIFS(#REF!,#REF!,MWhs!F$4,#REF!,MWhs!$B234)</f>
        <v>#REF!</v>
      </c>
      <c r="G234" s="56" t="e">
        <f>SUMIFS(#REF!,#REF!,MWhs!G$4,#REF!,MWhs!$B234)</f>
        <v>#REF!</v>
      </c>
      <c r="H234" s="56" t="e">
        <f>SUMIFS(#REF!,#REF!,MWhs!H$4,#REF!,MWhs!$B234)</f>
        <v>#REF!</v>
      </c>
      <c r="I234" s="56" t="e">
        <f>SUMIFS(#REF!,#REF!,MWhs!I$4,#REF!,MWhs!$B234)</f>
        <v>#REF!</v>
      </c>
      <c r="J234" s="56" t="e">
        <f>SUMIFS(#REF!,#REF!,MWhs!J$4,#REF!,MWhs!$B234)</f>
        <v>#REF!</v>
      </c>
      <c r="K234" s="56" t="e">
        <f>SUMIFS(#REF!,#REF!,MWhs!K$4,#REF!,MWhs!$B234)</f>
        <v>#REF!</v>
      </c>
      <c r="L234" s="56" t="e">
        <f>SUMIFS(#REF!,#REF!,MWhs!L$4,#REF!,MWhs!$B234)</f>
        <v>#REF!</v>
      </c>
      <c r="M234" s="56" t="e">
        <f>SUMIFS(#REF!,#REF!,MWhs!M$4,#REF!,MWhs!$B234)</f>
        <v>#REF!</v>
      </c>
      <c r="N234" s="56" t="e">
        <f>SUMIFS(#REF!,#REF!,MWhs!N$4,#REF!,MWhs!$B234)</f>
        <v>#REF!</v>
      </c>
      <c r="O234" s="56" t="e">
        <f>SUMIFS(#REF!,#REF!,MWhs!O$4,#REF!,MWhs!$B234)</f>
        <v>#REF!</v>
      </c>
      <c r="P234" s="56" t="e">
        <f>SUMIFS(#REF!,#REF!,MWhs!P$4,#REF!,MWhs!$B234)</f>
        <v>#REF!</v>
      </c>
      <c r="Q234" s="56" t="e">
        <f>SUMIFS(#REF!,#REF!,MWhs!Q$4,#REF!,MWhs!$B234)</f>
        <v>#REF!</v>
      </c>
      <c r="R234" s="56" t="e">
        <f>SUMIFS(#REF!,#REF!,MWhs!R$4,#REF!,MWhs!$B234)</f>
        <v>#REF!</v>
      </c>
      <c r="S234" s="56" t="e">
        <f>SUMIFS(#REF!,#REF!,MWhs!S$4,#REF!,MWhs!$B234)</f>
        <v>#REF!</v>
      </c>
      <c r="T234" s="56" t="e">
        <f>SUMIFS(#REF!,#REF!,MWhs!T$4,#REF!,MWhs!$B234)</f>
        <v>#REF!</v>
      </c>
      <c r="U234" s="56" t="e">
        <f>SUMIFS(#REF!,#REF!,MWhs!U$4,#REF!,MWhs!$B234)</f>
        <v>#REF!</v>
      </c>
      <c r="V234" s="56" t="e">
        <f>SUMIFS(#REF!,#REF!,MWhs!V$4,#REF!,MWhs!$B234)</f>
        <v>#REF!</v>
      </c>
      <c r="W234" s="56" t="e">
        <f>SUMIFS(#REF!,#REF!,MWhs!W$4,#REF!,MWhs!$B234)</f>
        <v>#REF!</v>
      </c>
      <c r="X234" s="56" t="e">
        <f>SUMIFS(#REF!,#REF!,MWhs!X$4,#REF!,MWhs!$B234)</f>
        <v>#REF!</v>
      </c>
      <c r="Y234" s="56" t="e">
        <f>SUMIFS(#REF!,#REF!,MWhs!Y$4,#REF!,MWhs!$B234)</f>
        <v>#REF!</v>
      </c>
      <c r="Z234" s="56" t="e">
        <f>SUMIFS(#REF!,#REF!,MWhs!Z$4,#REF!,MWhs!$B234)</f>
        <v>#REF!</v>
      </c>
      <c r="AA234" s="56" t="e">
        <f>SUMIFS(#REF!,#REF!,MWhs!AA$4,#REF!,MWhs!$B234)</f>
        <v>#REF!</v>
      </c>
      <c r="AB234" s="56" t="e">
        <f>SUMIFS(#REF!,#REF!,MWhs!AB$4,#REF!,MWhs!$B234)</f>
        <v>#REF!</v>
      </c>
      <c r="AC234" s="56" t="e">
        <f>SUMIFS(#REF!,#REF!,MWhs!AC$4,#REF!,MWhs!$B234)</f>
        <v>#REF!</v>
      </c>
      <c r="AD234" s="3" t="e">
        <f t="shared" si="5"/>
        <v>#REF!</v>
      </c>
    </row>
    <row r="235" spans="3:30" hidden="1" x14ac:dyDescent="0.35">
      <c r="C235" s="56" t="e">
        <f>SUMIFS(#REF!,#REF!,MWhs!C$4,#REF!,MWhs!$B235)</f>
        <v>#REF!</v>
      </c>
      <c r="D235" s="56" t="e">
        <f>SUMIFS(#REF!,#REF!,MWhs!D$4,#REF!,MWhs!$B235)</f>
        <v>#REF!</v>
      </c>
      <c r="E235" s="56" t="e">
        <f>SUMIFS(#REF!,#REF!,MWhs!E$4,#REF!,MWhs!$B235)</f>
        <v>#REF!</v>
      </c>
      <c r="F235" s="56" t="e">
        <f>SUMIFS(#REF!,#REF!,MWhs!F$4,#REF!,MWhs!$B235)</f>
        <v>#REF!</v>
      </c>
      <c r="G235" s="56" t="e">
        <f>SUMIFS(#REF!,#REF!,MWhs!G$4,#REF!,MWhs!$B235)</f>
        <v>#REF!</v>
      </c>
      <c r="H235" s="56" t="e">
        <f>SUMIFS(#REF!,#REF!,MWhs!H$4,#REF!,MWhs!$B235)</f>
        <v>#REF!</v>
      </c>
      <c r="I235" s="56" t="e">
        <f>SUMIFS(#REF!,#REF!,MWhs!I$4,#REF!,MWhs!$B235)</f>
        <v>#REF!</v>
      </c>
      <c r="J235" s="56" t="e">
        <f>SUMIFS(#REF!,#REF!,MWhs!J$4,#REF!,MWhs!$B235)</f>
        <v>#REF!</v>
      </c>
      <c r="K235" s="56" t="e">
        <f>SUMIFS(#REF!,#REF!,MWhs!K$4,#REF!,MWhs!$B235)</f>
        <v>#REF!</v>
      </c>
      <c r="L235" s="56" t="e">
        <f>SUMIFS(#REF!,#REF!,MWhs!L$4,#REF!,MWhs!$B235)</f>
        <v>#REF!</v>
      </c>
      <c r="M235" s="56" t="e">
        <f>SUMIFS(#REF!,#REF!,MWhs!M$4,#REF!,MWhs!$B235)</f>
        <v>#REF!</v>
      </c>
      <c r="N235" s="56" t="e">
        <f>SUMIFS(#REF!,#REF!,MWhs!N$4,#REF!,MWhs!$B235)</f>
        <v>#REF!</v>
      </c>
      <c r="O235" s="56" t="e">
        <f>SUMIFS(#REF!,#REF!,MWhs!O$4,#REF!,MWhs!$B235)</f>
        <v>#REF!</v>
      </c>
      <c r="P235" s="56" t="e">
        <f>SUMIFS(#REF!,#REF!,MWhs!P$4,#REF!,MWhs!$B235)</f>
        <v>#REF!</v>
      </c>
      <c r="Q235" s="56" t="e">
        <f>SUMIFS(#REF!,#REF!,MWhs!Q$4,#REF!,MWhs!$B235)</f>
        <v>#REF!</v>
      </c>
      <c r="R235" s="56" t="e">
        <f>SUMIFS(#REF!,#REF!,MWhs!R$4,#REF!,MWhs!$B235)</f>
        <v>#REF!</v>
      </c>
      <c r="S235" s="56" t="e">
        <f>SUMIFS(#REF!,#REF!,MWhs!S$4,#REF!,MWhs!$B235)</f>
        <v>#REF!</v>
      </c>
      <c r="T235" s="56" t="e">
        <f>SUMIFS(#REF!,#REF!,MWhs!T$4,#REF!,MWhs!$B235)</f>
        <v>#REF!</v>
      </c>
      <c r="U235" s="56" t="e">
        <f>SUMIFS(#REF!,#REF!,MWhs!U$4,#REF!,MWhs!$B235)</f>
        <v>#REF!</v>
      </c>
      <c r="V235" s="56" t="e">
        <f>SUMIFS(#REF!,#REF!,MWhs!V$4,#REF!,MWhs!$B235)</f>
        <v>#REF!</v>
      </c>
      <c r="W235" s="56" t="e">
        <f>SUMIFS(#REF!,#REF!,MWhs!W$4,#REF!,MWhs!$B235)</f>
        <v>#REF!</v>
      </c>
      <c r="X235" s="56" t="e">
        <f>SUMIFS(#REF!,#REF!,MWhs!X$4,#REF!,MWhs!$B235)</f>
        <v>#REF!</v>
      </c>
      <c r="Y235" s="56" t="e">
        <f>SUMIFS(#REF!,#REF!,MWhs!Y$4,#REF!,MWhs!$B235)</f>
        <v>#REF!</v>
      </c>
      <c r="Z235" s="56" t="e">
        <f>SUMIFS(#REF!,#REF!,MWhs!Z$4,#REF!,MWhs!$B235)</f>
        <v>#REF!</v>
      </c>
      <c r="AA235" s="56" t="e">
        <f>SUMIFS(#REF!,#REF!,MWhs!AA$4,#REF!,MWhs!$B235)</f>
        <v>#REF!</v>
      </c>
      <c r="AB235" s="56" t="e">
        <f>SUMIFS(#REF!,#REF!,MWhs!AB$4,#REF!,MWhs!$B235)</f>
        <v>#REF!</v>
      </c>
      <c r="AC235" s="56" t="e">
        <f>SUMIFS(#REF!,#REF!,MWhs!AC$4,#REF!,MWhs!$B235)</f>
        <v>#REF!</v>
      </c>
      <c r="AD235" s="3" t="e">
        <f t="shared" si="5"/>
        <v>#REF!</v>
      </c>
    </row>
    <row r="236" spans="3:30" hidden="1" x14ac:dyDescent="0.35">
      <c r="C236" s="56" t="e">
        <f>SUMIFS(#REF!,#REF!,MWhs!C$4,#REF!,MWhs!$B236)</f>
        <v>#REF!</v>
      </c>
      <c r="D236" s="56" t="e">
        <f>SUMIFS(#REF!,#REF!,MWhs!D$4,#REF!,MWhs!$B236)</f>
        <v>#REF!</v>
      </c>
      <c r="E236" s="56" t="e">
        <f>SUMIFS(#REF!,#REF!,MWhs!E$4,#REF!,MWhs!$B236)</f>
        <v>#REF!</v>
      </c>
      <c r="F236" s="56" t="e">
        <f>SUMIFS(#REF!,#REF!,MWhs!F$4,#REF!,MWhs!$B236)</f>
        <v>#REF!</v>
      </c>
      <c r="G236" s="56" t="e">
        <f>SUMIFS(#REF!,#REF!,MWhs!G$4,#REF!,MWhs!$B236)</f>
        <v>#REF!</v>
      </c>
      <c r="H236" s="56" t="e">
        <f>SUMIFS(#REF!,#REF!,MWhs!H$4,#REF!,MWhs!$B236)</f>
        <v>#REF!</v>
      </c>
      <c r="I236" s="56" t="e">
        <f>SUMIFS(#REF!,#REF!,MWhs!I$4,#REF!,MWhs!$B236)</f>
        <v>#REF!</v>
      </c>
      <c r="J236" s="56" t="e">
        <f>SUMIFS(#REF!,#REF!,MWhs!J$4,#REF!,MWhs!$B236)</f>
        <v>#REF!</v>
      </c>
      <c r="K236" s="56" t="e">
        <f>SUMIFS(#REF!,#REF!,MWhs!K$4,#REF!,MWhs!$B236)</f>
        <v>#REF!</v>
      </c>
      <c r="L236" s="56" t="e">
        <f>SUMIFS(#REF!,#REF!,MWhs!L$4,#REF!,MWhs!$B236)</f>
        <v>#REF!</v>
      </c>
      <c r="M236" s="56" t="e">
        <f>SUMIFS(#REF!,#REF!,MWhs!M$4,#REF!,MWhs!$B236)</f>
        <v>#REF!</v>
      </c>
      <c r="N236" s="56" t="e">
        <f>SUMIFS(#REF!,#REF!,MWhs!N$4,#REF!,MWhs!$B236)</f>
        <v>#REF!</v>
      </c>
      <c r="O236" s="56" t="e">
        <f>SUMIFS(#REF!,#REF!,MWhs!O$4,#REF!,MWhs!$B236)</f>
        <v>#REF!</v>
      </c>
      <c r="P236" s="56" t="e">
        <f>SUMIFS(#REF!,#REF!,MWhs!P$4,#REF!,MWhs!$B236)</f>
        <v>#REF!</v>
      </c>
      <c r="Q236" s="56" t="e">
        <f>SUMIFS(#REF!,#REF!,MWhs!Q$4,#REF!,MWhs!$B236)</f>
        <v>#REF!</v>
      </c>
      <c r="R236" s="56" t="e">
        <f>SUMIFS(#REF!,#REF!,MWhs!R$4,#REF!,MWhs!$B236)</f>
        <v>#REF!</v>
      </c>
      <c r="S236" s="56" t="e">
        <f>SUMIFS(#REF!,#REF!,MWhs!S$4,#REF!,MWhs!$B236)</f>
        <v>#REF!</v>
      </c>
      <c r="T236" s="56" t="e">
        <f>SUMIFS(#REF!,#REF!,MWhs!T$4,#REF!,MWhs!$B236)</f>
        <v>#REF!</v>
      </c>
      <c r="U236" s="56" t="e">
        <f>SUMIFS(#REF!,#REF!,MWhs!U$4,#REF!,MWhs!$B236)</f>
        <v>#REF!</v>
      </c>
      <c r="V236" s="56" t="e">
        <f>SUMIFS(#REF!,#REF!,MWhs!V$4,#REF!,MWhs!$B236)</f>
        <v>#REF!</v>
      </c>
      <c r="W236" s="56" t="e">
        <f>SUMIFS(#REF!,#REF!,MWhs!W$4,#REF!,MWhs!$B236)</f>
        <v>#REF!</v>
      </c>
      <c r="X236" s="56" t="e">
        <f>SUMIFS(#REF!,#REF!,MWhs!X$4,#REF!,MWhs!$B236)</f>
        <v>#REF!</v>
      </c>
      <c r="Y236" s="56" t="e">
        <f>SUMIFS(#REF!,#REF!,MWhs!Y$4,#REF!,MWhs!$B236)</f>
        <v>#REF!</v>
      </c>
      <c r="Z236" s="56" t="e">
        <f>SUMIFS(#REF!,#REF!,MWhs!Z$4,#REF!,MWhs!$B236)</f>
        <v>#REF!</v>
      </c>
      <c r="AA236" s="56" t="e">
        <f>SUMIFS(#REF!,#REF!,MWhs!AA$4,#REF!,MWhs!$B236)</f>
        <v>#REF!</v>
      </c>
      <c r="AB236" s="56" t="e">
        <f>SUMIFS(#REF!,#REF!,MWhs!AB$4,#REF!,MWhs!$B236)</f>
        <v>#REF!</v>
      </c>
      <c r="AC236" s="56" t="e">
        <f>SUMIFS(#REF!,#REF!,MWhs!AC$4,#REF!,MWhs!$B236)</f>
        <v>#REF!</v>
      </c>
      <c r="AD236" s="3" t="e">
        <f t="shared" si="5"/>
        <v>#REF!</v>
      </c>
    </row>
    <row r="237" spans="3:30" hidden="1" x14ac:dyDescent="0.35">
      <c r="C237" s="56" t="e">
        <f>SUMIFS(#REF!,#REF!,MWhs!C$4,#REF!,MWhs!$B237)</f>
        <v>#REF!</v>
      </c>
      <c r="D237" s="56" t="e">
        <f>SUMIFS(#REF!,#REF!,MWhs!D$4,#REF!,MWhs!$B237)</f>
        <v>#REF!</v>
      </c>
      <c r="E237" s="56" t="e">
        <f>SUMIFS(#REF!,#REF!,MWhs!E$4,#REF!,MWhs!$B237)</f>
        <v>#REF!</v>
      </c>
      <c r="F237" s="56" t="e">
        <f>SUMIFS(#REF!,#REF!,MWhs!F$4,#REF!,MWhs!$B237)</f>
        <v>#REF!</v>
      </c>
      <c r="G237" s="56" t="e">
        <f>SUMIFS(#REF!,#REF!,MWhs!G$4,#REF!,MWhs!$B237)</f>
        <v>#REF!</v>
      </c>
      <c r="H237" s="56" t="e">
        <f>SUMIFS(#REF!,#REF!,MWhs!H$4,#REF!,MWhs!$B237)</f>
        <v>#REF!</v>
      </c>
      <c r="I237" s="56" t="e">
        <f>SUMIFS(#REF!,#REF!,MWhs!I$4,#REF!,MWhs!$B237)</f>
        <v>#REF!</v>
      </c>
      <c r="J237" s="56" t="e">
        <f>SUMIFS(#REF!,#REF!,MWhs!J$4,#REF!,MWhs!$B237)</f>
        <v>#REF!</v>
      </c>
      <c r="K237" s="56" t="e">
        <f>SUMIFS(#REF!,#REF!,MWhs!K$4,#REF!,MWhs!$B237)</f>
        <v>#REF!</v>
      </c>
      <c r="L237" s="56" t="e">
        <f>SUMIFS(#REF!,#REF!,MWhs!L$4,#REF!,MWhs!$B237)</f>
        <v>#REF!</v>
      </c>
      <c r="M237" s="56" t="e">
        <f>SUMIFS(#REF!,#REF!,MWhs!M$4,#REF!,MWhs!$B237)</f>
        <v>#REF!</v>
      </c>
      <c r="N237" s="56" t="e">
        <f>SUMIFS(#REF!,#REF!,MWhs!N$4,#REF!,MWhs!$B237)</f>
        <v>#REF!</v>
      </c>
      <c r="O237" s="56" t="e">
        <f>SUMIFS(#REF!,#REF!,MWhs!O$4,#REF!,MWhs!$B237)</f>
        <v>#REF!</v>
      </c>
      <c r="P237" s="56" t="e">
        <f>SUMIFS(#REF!,#REF!,MWhs!P$4,#REF!,MWhs!$B237)</f>
        <v>#REF!</v>
      </c>
      <c r="Q237" s="56" t="e">
        <f>SUMIFS(#REF!,#REF!,MWhs!Q$4,#REF!,MWhs!$B237)</f>
        <v>#REF!</v>
      </c>
      <c r="R237" s="56" t="e">
        <f>SUMIFS(#REF!,#REF!,MWhs!R$4,#REF!,MWhs!$B237)</f>
        <v>#REF!</v>
      </c>
      <c r="S237" s="56" t="e">
        <f>SUMIFS(#REF!,#REF!,MWhs!S$4,#REF!,MWhs!$B237)</f>
        <v>#REF!</v>
      </c>
      <c r="T237" s="56" t="e">
        <f>SUMIFS(#REF!,#REF!,MWhs!T$4,#REF!,MWhs!$B237)</f>
        <v>#REF!</v>
      </c>
      <c r="U237" s="56" t="e">
        <f>SUMIFS(#REF!,#REF!,MWhs!U$4,#REF!,MWhs!$B237)</f>
        <v>#REF!</v>
      </c>
      <c r="V237" s="56" t="e">
        <f>SUMIFS(#REF!,#REF!,MWhs!V$4,#REF!,MWhs!$B237)</f>
        <v>#REF!</v>
      </c>
      <c r="W237" s="56" t="e">
        <f>SUMIFS(#REF!,#REF!,MWhs!W$4,#REF!,MWhs!$B237)</f>
        <v>#REF!</v>
      </c>
      <c r="X237" s="56" t="e">
        <f>SUMIFS(#REF!,#REF!,MWhs!X$4,#REF!,MWhs!$B237)</f>
        <v>#REF!</v>
      </c>
      <c r="Y237" s="56" t="e">
        <f>SUMIFS(#REF!,#REF!,MWhs!Y$4,#REF!,MWhs!$B237)</f>
        <v>#REF!</v>
      </c>
      <c r="Z237" s="56" t="e">
        <f>SUMIFS(#REF!,#REF!,MWhs!Z$4,#REF!,MWhs!$B237)</f>
        <v>#REF!</v>
      </c>
      <c r="AA237" s="56" t="e">
        <f>SUMIFS(#REF!,#REF!,MWhs!AA$4,#REF!,MWhs!$B237)</f>
        <v>#REF!</v>
      </c>
      <c r="AB237" s="56" t="e">
        <f>SUMIFS(#REF!,#REF!,MWhs!AB$4,#REF!,MWhs!$B237)</f>
        <v>#REF!</v>
      </c>
      <c r="AC237" s="56" t="e">
        <f>SUMIFS(#REF!,#REF!,MWhs!AC$4,#REF!,MWhs!$B237)</f>
        <v>#REF!</v>
      </c>
      <c r="AD237" s="3" t="e">
        <f t="shared" si="5"/>
        <v>#REF!</v>
      </c>
    </row>
    <row r="238" spans="3:30" hidden="1" x14ac:dyDescent="0.35">
      <c r="C238" s="56" t="e">
        <f>SUMIFS(#REF!,#REF!,MWhs!C$4,#REF!,MWhs!$B238)</f>
        <v>#REF!</v>
      </c>
      <c r="D238" s="56" t="e">
        <f>SUMIFS(#REF!,#REF!,MWhs!D$4,#REF!,MWhs!$B238)</f>
        <v>#REF!</v>
      </c>
      <c r="E238" s="56" t="e">
        <f>SUMIFS(#REF!,#REF!,MWhs!E$4,#REF!,MWhs!$B238)</f>
        <v>#REF!</v>
      </c>
      <c r="F238" s="56" t="e">
        <f>SUMIFS(#REF!,#REF!,MWhs!F$4,#REF!,MWhs!$B238)</f>
        <v>#REF!</v>
      </c>
      <c r="G238" s="56" t="e">
        <f>SUMIFS(#REF!,#REF!,MWhs!G$4,#REF!,MWhs!$B238)</f>
        <v>#REF!</v>
      </c>
      <c r="H238" s="56" t="e">
        <f>SUMIFS(#REF!,#REF!,MWhs!H$4,#REF!,MWhs!$B238)</f>
        <v>#REF!</v>
      </c>
      <c r="I238" s="56" t="e">
        <f>SUMIFS(#REF!,#REF!,MWhs!I$4,#REF!,MWhs!$B238)</f>
        <v>#REF!</v>
      </c>
      <c r="J238" s="56" t="e">
        <f>SUMIFS(#REF!,#REF!,MWhs!J$4,#REF!,MWhs!$B238)</f>
        <v>#REF!</v>
      </c>
      <c r="K238" s="56" t="e">
        <f>SUMIFS(#REF!,#REF!,MWhs!K$4,#REF!,MWhs!$B238)</f>
        <v>#REF!</v>
      </c>
      <c r="L238" s="56" t="e">
        <f>SUMIFS(#REF!,#REF!,MWhs!L$4,#REF!,MWhs!$B238)</f>
        <v>#REF!</v>
      </c>
      <c r="M238" s="56" t="e">
        <f>SUMIFS(#REF!,#REF!,MWhs!M$4,#REF!,MWhs!$B238)</f>
        <v>#REF!</v>
      </c>
      <c r="N238" s="56" t="e">
        <f>SUMIFS(#REF!,#REF!,MWhs!N$4,#REF!,MWhs!$B238)</f>
        <v>#REF!</v>
      </c>
      <c r="O238" s="56" t="e">
        <f>SUMIFS(#REF!,#REF!,MWhs!O$4,#REF!,MWhs!$B238)</f>
        <v>#REF!</v>
      </c>
      <c r="P238" s="56" t="e">
        <f>SUMIFS(#REF!,#REF!,MWhs!P$4,#REF!,MWhs!$B238)</f>
        <v>#REF!</v>
      </c>
      <c r="Q238" s="56" t="e">
        <f>SUMIFS(#REF!,#REF!,MWhs!Q$4,#REF!,MWhs!$B238)</f>
        <v>#REF!</v>
      </c>
      <c r="R238" s="56" t="e">
        <f>SUMIFS(#REF!,#REF!,MWhs!R$4,#REF!,MWhs!$B238)</f>
        <v>#REF!</v>
      </c>
      <c r="S238" s="56" t="e">
        <f>SUMIFS(#REF!,#REF!,MWhs!S$4,#REF!,MWhs!$B238)</f>
        <v>#REF!</v>
      </c>
      <c r="T238" s="56" t="e">
        <f>SUMIFS(#REF!,#REF!,MWhs!T$4,#REF!,MWhs!$B238)</f>
        <v>#REF!</v>
      </c>
      <c r="U238" s="56" t="e">
        <f>SUMIFS(#REF!,#REF!,MWhs!U$4,#REF!,MWhs!$B238)</f>
        <v>#REF!</v>
      </c>
      <c r="V238" s="56" t="e">
        <f>SUMIFS(#REF!,#REF!,MWhs!V$4,#REF!,MWhs!$B238)</f>
        <v>#REF!</v>
      </c>
      <c r="W238" s="56" t="e">
        <f>SUMIFS(#REF!,#REF!,MWhs!W$4,#REF!,MWhs!$B238)</f>
        <v>#REF!</v>
      </c>
      <c r="X238" s="56" t="e">
        <f>SUMIFS(#REF!,#REF!,MWhs!X$4,#REF!,MWhs!$B238)</f>
        <v>#REF!</v>
      </c>
      <c r="Y238" s="56" t="e">
        <f>SUMIFS(#REF!,#REF!,MWhs!Y$4,#REF!,MWhs!$B238)</f>
        <v>#REF!</v>
      </c>
      <c r="Z238" s="56" t="e">
        <f>SUMIFS(#REF!,#REF!,MWhs!Z$4,#REF!,MWhs!$B238)</f>
        <v>#REF!</v>
      </c>
      <c r="AA238" s="56" t="e">
        <f>SUMIFS(#REF!,#REF!,MWhs!AA$4,#REF!,MWhs!$B238)</f>
        <v>#REF!</v>
      </c>
      <c r="AB238" s="56" t="e">
        <f>SUMIFS(#REF!,#REF!,MWhs!AB$4,#REF!,MWhs!$B238)</f>
        <v>#REF!</v>
      </c>
      <c r="AC238" s="56" t="e">
        <f>SUMIFS(#REF!,#REF!,MWhs!AC$4,#REF!,MWhs!$B238)</f>
        <v>#REF!</v>
      </c>
      <c r="AD238" s="3" t="e">
        <f t="shared" si="5"/>
        <v>#REF!</v>
      </c>
    </row>
    <row r="239" spans="3:30" hidden="1" x14ac:dyDescent="0.35">
      <c r="C239" s="56" t="e">
        <f>SUMIFS(#REF!,#REF!,MWhs!C$4,#REF!,MWhs!$B239)</f>
        <v>#REF!</v>
      </c>
      <c r="D239" s="56" t="e">
        <f>SUMIFS(#REF!,#REF!,MWhs!D$4,#REF!,MWhs!$B239)</f>
        <v>#REF!</v>
      </c>
      <c r="E239" s="56" t="e">
        <f>SUMIFS(#REF!,#REF!,MWhs!E$4,#REF!,MWhs!$B239)</f>
        <v>#REF!</v>
      </c>
      <c r="F239" s="56" t="e">
        <f>SUMIFS(#REF!,#REF!,MWhs!F$4,#REF!,MWhs!$B239)</f>
        <v>#REF!</v>
      </c>
      <c r="G239" s="56" t="e">
        <f>SUMIFS(#REF!,#REF!,MWhs!G$4,#REF!,MWhs!$B239)</f>
        <v>#REF!</v>
      </c>
      <c r="H239" s="56" t="e">
        <f>SUMIFS(#REF!,#REF!,MWhs!H$4,#REF!,MWhs!$B239)</f>
        <v>#REF!</v>
      </c>
      <c r="I239" s="56" t="e">
        <f>SUMIFS(#REF!,#REF!,MWhs!I$4,#REF!,MWhs!$B239)</f>
        <v>#REF!</v>
      </c>
      <c r="J239" s="56" t="e">
        <f>SUMIFS(#REF!,#REF!,MWhs!J$4,#REF!,MWhs!$B239)</f>
        <v>#REF!</v>
      </c>
      <c r="K239" s="56" t="e">
        <f>SUMIFS(#REF!,#REF!,MWhs!K$4,#REF!,MWhs!$B239)</f>
        <v>#REF!</v>
      </c>
      <c r="L239" s="56" t="e">
        <f>SUMIFS(#REF!,#REF!,MWhs!L$4,#REF!,MWhs!$B239)</f>
        <v>#REF!</v>
      </c>
      <c r="M239" s="56" t="e">
        <f>SUMIFS(#REF!,#REF!,MWhs!M$4,#REF!,MWhs!$B239)</f>
        <v>#REF!</v>
      </c>
      <c r="N239" s="56" t="e">
        <f>SUMIFS(#REF!,#REF!,MWhs!N$4,#REF!,MWhs!$B239)</f>
        <v>#REF!</v>
      </c>
      <c r="O239" s="56" t="e">
        <f>SUMIFS(#REF!,#REF!,MWhs!O$4,#REF!,MWhs!$B239)</f>
        <v>#REF!</v>
      </c>
      <c r="P239" s="56" t="e">
        <f>SUMIFS(#REF!,#REF!,MWhs!P$4,#REF!,MWhs!$B239)</f>
        <v>#REF!</v>
      </c>
      <c r="Q239" s="56" t="e">
        <f>SUMIFS(#REF!,#REF!,MWhs!Q$4,#REF!,MWhs!$B239)</f>
        <v>#REF!</v>
      </c>
      <c r="R239" s="56" t="e">
        <f>SUMIFS(#REF!,#REF!,MWhs!R$4,#REF!,MWhs!$B239)</f>
        <v>#REF!</v>
      </c>
      <c r="S239" s="56" t="e">
        <f>SUMIFS(#REF!,#REF!,MWhs!S$4,#REF!,MWhs!$B239)</f>
        <v>#REF!</v>
      </c>
      <c r="T239" s="56" t="e">
        <f>SUMIFS(#REF!,#REF!,MWhs!T$4,#REF!,MWhs!$B239)</f>
        <v>#REF!</v>
      </c>
      <c r="U239" s="56" t="e">
        <f>SUMIFS(#REF!,#REF!,MWhs!U$4,#REF!,MWhs!$B239)</f>
        <v>#REF!</v>
      </c>
      <c r="V239" s="56" t="e">
        <f>SUMIFS(#REF!,#REF!,MWhs!V$4,#REF!,MWhs!$B239)</f>
        <v>#REF!</v>
      </c>
      <c r="W239" s="56" t="e">
        <f>SUMIFS(#REF!,#REF!,MWhs!W$4,#REF!,MWhs!$B239)</f>
        <v>#REF!</v>
      </c>
      <c r="X239" s="56" t="e">
        <f>SUMIFS(#REF!,#REF!,MWhs!X$4,#REF!,MWhs!$B239)</f>
        <v>#REF!</v>
      </c>
      <c r="Y239" s="56" t="e">
        <f>SUMIFS(#REF!,#REF!,MWhs!Y$4,#REF!,MWhs!$B239)</f>
        <v>#REF!</v>
      </c>
      <c r="Z239" s="56" t="e">
        <f>SUMIFS(#REF!,#REF!,MWhs!Z$4,#REF!,MWhs!$B239)</f>
        <v>#REF!</v>
      </c>
      <c r="AA239" s="56" t="e">
        <f>SUMIFS(#REF!,#REF!,MWhs!AA$4,#REF!,MWhs!$B239)</f>
        <v>#REF!</v>
      </c>
      <c r="AB239" s="56" t="e">
        <f>SUMIFS(#REF!,#REF!,MWhs!AB$4,#REF!,MWhs!$B239)</f>
        <v>#REF!</v>
      </c>
      <c r="AC239" s="56" t="e">
        <f>SUMIFS(#REF!,#REF!,MWhs!AC$4,#REF!,MWhs!$B239)</f>
        <v>#REF!</v>
      </c>
      <c r="AD239" s="3" t="e">
        <f t="shared" si="5"/>
        <v>#REF!</v>
      </c>
    </row>
    <row r="240" spans="3:30" hidden="1" x14ac:dyDescent="0.35">
      <c r="C240" s="56" t="e">
        <f>SUMIFS(#REF!,#REF!,MWhs!C$4,#REF!,MWhs!$B240)</f>
        <v>#REF!</v>
      </c>
      <c r="D240" s="56" t="e">
        <f>SUMIFS(#REF!,#REF!,MWhs!D$4,#REF!,MWhs!$B240)</f>
        <v>#REF!</v>
      </c>
      <c r="E240" s="56" t="e">
        <f>SUMIFS(#REF!,#REF!,MWhs!E$4,#REF!,MWhs!$B240)</f>
        <v>#REF!</v>
      </c>
      <c r="F240" s="56" t="e">
        <f>SUMIFS(#REF!,#REF!,MWhs!F$4,#REF!,MWhs!$B240)</f>
        <v>#REF!</v>
      </c>
      <c r="G240" s="56" t="e">
        <f>SUMIFS(#REF!,#REF!,MWhs!G$4,#REF!,MWhs!$B240)</f>
        <v>#REF!</v>
      </c>
      <c r="H240" s="56" t="e">
        <f>SUMIFS(#REF!,#REF!,MWhs!H$4,#REF!,MWhs!$B240)</f>
        <v>#REF!</v>
      </c>
      <c r="I240" s="56" t="e">
        <f>SUMIFS(#REF!,#REF!,MWhs!I$4,#REF!,MWhs!$B240)</f>
        <v>#REF!</v>
      </c>
      <c r="J240" s="56" t="e">
        <f>SUMIFS(#REF!,#REF!,MWhs!J$4,#REF!,MWhs!$B240)</f>
        <v>#REF!</v>
      </c>
      <c r="K240" s="56" t="e">
        <f>SUMIFS(#REF!,#REF!,MWhs!K$4,#REF!,MWhs!$B240)</f>
        <v>#REF!</v>
      </c>
      <c r="L240" s="56" t="e">
        <f>SUMIFS(#REF!,#REF!,MWhs!L$4,#REF!,MWhs!$B240)</f>
        <v>#REF!</v>
      </c>
      <c r="M240" s="56" t="e">
        <f>SUMIFS(#REF!,#REF!,MWhs!M$4,#REF!,MWhs!$B240)</f>
        <v>#REF!</v>
      </c>
      <c r="N240" s="56" t="e">
        <f>SUMIFS(#REF!,#REF!,MWhs!N$4,#REF!,MWhs!$B240)</f>
        <v>#REF!</v>
      </c>
      <c r="O240" s="56" t="e">
        <f>SUMIFS(#REF!,#REF!,MWhs!O$4,#REF!,MWhs!$B240)</f>
        <v>#REF!</v>
      </c>
      <c r="P240" s="56" t="e">
        <f>SUMIFS(#REF!,#REF!,MWhs!P$4,#REF!,MWhs!$B240)</f>
        <v>#REF!</v>
      </c>
      <c r="Q240" s="56" t="e">
        <f>SUMIFS(#REF!,#REF!,MWhs!Q$4,#REF!,MWhs!$B240)</f>
        <v>#REF!</v>
      </c>
      <c r="R240" s="56" t="e">
        <f>SUMIFS(#REF!,#REF!,MWhs!R$4,#REF!,MWhs!$B240)</f>
        <v>#REF!</v>
      </c>
      <c r="S240" s="56" t="e">
        <f>SUMIFS(#REF!,#REF!,MWhs!S$4,#REF!,MWhs!$B240)</f>
        <v>#REF!</v>
      </c>
      <c r="T240" s="56" t="e">
        <f>SUMIFS(#REF!,#REF!,MWhs!T$4,#REF!,MWhs!$B240)</f>
        <v>#REF!</v>
      </c>
      <c r="U240" s="56" t="e">
        <f>SUMIFS(#REF!,#REF!,MWhs!U$4,#REF!,MWhs!$B240)</f>
        <v>#REF!</v>
      </c>
      <c r="V240" s="56" t="e">
        <f>SUMIFS(#REF!,#REF!,MWhs!V$4,#REF!,MWhs!$B240)</f>
        <v>#REF!</v>
      </c>
      <c r="W240" s="56" t="e">
        <f>SUMIFS(#REF!,#REF!,MWhs!W$4,#REF!,MWhs!$B240)</f>
        <v>#REF!</v>
      </c>
      <c r="X240" s="56" t="e">
        <f>SUMIFS(#REF!,#REF!,MWhs!X$4,#REF!,MWhs!$B240)</f>
        <v>#REF!</v>
      </c>
      <c r="Y240" s="56" t="e">
        <f>SUMIFS(#REF!,#REF!,MWhs!Y$4,#REF!,MWhs!$B240)</f>
        <v>#REF!</v>
      </c>
      <c r="Z240" s="56" t="e">
        <f>SUMIFS(#REF!,#REF!,MWhs!Z$4,#REF!,MWhs!$B240)</f>
        <v>#REF!</v>
      </c>
      <c r="AA240" s="56" t="e">
        <f>SUMIFS(#REF!,#REF!,MWhs!AA$4,#REF!,MWhs!$B240)</f>
        <v>#REF!</v>
      </c>
      <c r="AB240" s="56" t="e">
        <f>SUMIFS(#REF!,#REF!,MWhs!AB$4,#REF!,MWhs!$B240)</f>
        <v>#REF!</v>
      </c>
      <c r="AC240" s="56" t="e">
        <f>SUMIFS(#REF!,#REF!,MWhs!AC$4,#REF!,MWhs!$B240)</f>
        <v>#REF!</v>
      </c>
      <c r="AD240" s="3" t="e">
        <f t="shared" si="5"/>
        <v>#REF!</v>
      </c>
    </row>
    <row r="241" spans="3:30" hidden="1" x14ac:dyDescent="0.35">
      <c r="C241" s="56" t="e">
        <f>SUMIFS(#REF!,#REF!,MWhs!C$4,#REF!,MWhs!$B241)</f>
        <v>#REF!</v>
      </c>
      <c r="D241" s="56" t="e">
        <f>SUMIFS(#REF!,#REF!,MWhs!D$4,#REF!,MWhs!$B241)</f>
        <v>#REF!</v>
      </c>
      <c r="E241" s="56" t="e">
        <f>SUMIFS(#REF!,#REF!,MWhs!E$4,#REF!,MWhs!$B241)</f>
        <v>#REF!</v>
      </c>
      <c r="F241" s="56" t="e">
        <f>SUMIFS(#REF!,#REF!,MWhs!F$4,#REF!,MWhs!$B241)</f>
        <v>#REF!</v>
      </c>
      <c r="G241" s="56" t="e">
        <f>SUMIFS(#REF!,#REF!,MWhs!G$4,#REF!,MWhs!$B241)</f>
        <v>#REF!</v>
      </c>
      <c r="H241" s="56" t="e">
        <f>SUMIFS(#REF!,#REF!,MWhs!H$4,#REF!,MWhs!$B241)</f>
        <v>#REF!</v>
      </c>
      <c r="I241" s="56" t="e">
        <f>SUMIFS(#REF!,#REF!,MWhs!I$4,#REF!,MWhs!$B241)</f>
        <v>#REF!</v>
      </c>
      <c r="J241" s="56" t="e">
        <f>SUMIFS(#REF!,#REF!,MWhs!J$4,#REF!,MWhs!$B241)</f>
        <v>#REF!</v>
      </c>
      <c r="K241" s="56" t="e">
        <f>SUMIFS(#REF!,#REF!,MWhs!K$4,#REF!,MWhs!$B241)</f>
        <v>#REF!</v>
      </c>
      <c r="L241" s="56" t="e">
        <f>SUMIFS(#REF!,#REF!,MWhs!L$4,#REF!,MWhs!$B241)</f>
        <v>#REF!</v>
      </c>
      <c r="M241" s="56" t="e">
        <f>SUMIFS(#REF!,#REF!,MWhs!M$4,#REF!,MWhs!$B241)</f>
        <v>#REF!</v>
      </c>
      <c r="N241" s="56" t="e">
        <f>SUMIFS(#REF!,#REF!,MWhs!N$4,#REF!,MWhs!$B241)</f>
        <v>#REF!</v>
      </c>
      <c r="O241" s="56" t="e">
        <f>SUMIFS(#REF!,#REF!,MWhs!O$4,#REF!,MWhs!$B241)</f>
        <v>#REF!</v>
      </c>
      <c r="P241" s="56" t="e">
        <f>SUMIFS(#REF!,#REF!,MWhs!P$4,#REF!,MWhs!$B241)</f>
        <v>#REF!</v>
      </c>
      <c r="Q241" s="56" t="e">
        <f>SUMIFS(#REF!,#REF!,MWhs!Q$4,#REF!,MWhs!$B241)</f>
        <v>#REF!</v>
      </c>
      <c r="R241" s="56" t="e">
        <f>SUMIFS(#REF!,#REF!,MWhs!R$4,#REF!,MWhs!$B241)</f>
        <v>#REF!</v>
      </c>
      <c r="S241" s="56" t="e">
        <f>SUMIFS(#REF!,#REF!,MWhs!S$4,#REF!,MWhs!$B241)</f>
        <v>#REF!</v>
      </c>
      <c r="T241" s="56" t="e">
        <f>SUMIFS(#REF!,#REF!,MWhs!T$4,#REF!,MWhs!$B241)</f>
        <v>#REF!</v>
      </c>
      <c r="U241" s="56" t="e">
        <f>SUMIFS(#REF!,#REF!,MWhs!U$4,#REF!,MWhs!$B241)</f>
        <v>#REF!</v>
      </c>
      <c r="V241" s="56" t="e">
        <f>SUMIFS(#REF!,#REF!,MWhs!V$4,#REF!,MWhs!$B241)</f>
        <v>#REF!</v>
      </c>
      <c r="W241" s="56" t="e">
        <f>SUMIFS(#REF!,#REF!,MWhs!W$4,#REF!,MWhs!$B241)</f>
        <v>#REF!</v>
      </c>
      <c r="X241" s="56" t="e">
        <f>SUMIFS(#REF!,#REF!,MWhs!X$4,#REF!,MWhs!$B241)</f>
        <v>#REF!</v>
      </c>
      <c r="Y241" s="56" t="e">
        <f>SUMIFS(#REF!,#REF!,MWhs!Y$4,#REF!,MWhs!$B241)</f>
        <v>#REF!</v>
      </c>
      <c r="Z241" s="56" t="e">
        <f>SUMIFS(#REF!,#REF!,MWhs!Z$4,#REF!,MWhs!$B241)</f>
        <v>#REF!</v>
      </c>
      <c r="AA241" s="56" t="e">
        <f>SUMIFS(#REF!,#REF!,MWhs!AA$4,#REF!,MWhs!$B241)</f>
        <v>#REF!</v>
      </c>
      <c r="AB241" s="56" t="e">
        <f>SUMIFS(#REF!,#REF!,MWhs!AB$4,#REF!,MWhs!$B241)</f>
        <v>#REF!</v>
      </c>
      <c r="AC241" s="56" t="e">
        <f>SUMIFS(#REF!,#REF!,MWhs!AC$4,#REF!,MWhs!$B241)</f>
        <v>#REF!</v>
      </c>
      <c r="AD241" s="3" t="e">
        <f t="shared" si="5"/>
        <v>#REF!</v>
      </c>
    </row>
    <row r="242" spans="3:30" hidden="1" x14ac:dyDescent="0.35">
      <c r="C242" s="56" t="e">
        <f>SUMIFS(#REF!,#REF!,MWhs!C$4,#REF!,MWhs!$B242)</f>
        <v>#REF!</v>
      </c>
      <c r="D242" s="56" t="e">
        <f>SUMIFS(#REF!,#REF!,MWhs!D$4,#REF!,MWhs!$B242)</f>
        <v>#REF!</v>
      </c>
      <c r="E242" s="56" t="e">
        <f>SUMIFS(#REF!,#REF!,MWhs!E$4,#REF!,MWhs!$B242)</f>
        <v>#REF!</v>
      </c>
      <c r="F242" s="56" t="e">
        <f>SUMIFS(#REF!,#REF!,MWhs!F$4,#REF!,MWhs!$B242)</f>
        <v>#REF!</v>
      </c>
      <c r="G242" s="56" t="e">
        <f>SUMIFS(#REF!,#REF!,MWhs!G$4,#REF!,MWhs!$B242)</f>
        <v>#REF!</v>
      </c>
      <c r="H242" s="56" t="e">
        <f>SUMIFS(#REF!,#REF!,MWhs!H$4,#REF!,MWhs!$B242)</f>
        <v>#REF!</v>
      </c>
      <c r="I242" s="56" t="e">
        <f>SUMIFS(#REF!,#REF!,MWhs!I$4,#REF!,MWhs!$B242)</f>
        <v>#REF!</v>
      </c>
      <c r="J242" s="56" t="e">
        <f>SUMIFS(#REF!,#REF!,MWhs!J$4,#REF!,MWhs!$B242)</f>
        <v>#REF!</v>
      </c>
      <c r="K242" s="56" t="e">
        <f>SUMIFS(#REF!,#REF!,MWhs!K$4,#REF!,MWhs!$B242)</f>
        <v>#REF!</v>
      </c>
      <c r="L242" s="56" t="e">
        <f>SUMIFS(#REF!,#REF!,MWhs!L$4,#REF!,MWhs!$B242)</f>
        <v>#REF!</v>
      </c>
      <c r="M242" s="56" t="e">
        <f>SUMIFS(#REF!,#REF!,MWhs!M$4,#REF!,MWhs!$B242)</f>
        <v>#REF!</v>
      </c>
      <c r="N242" s="56" t="e">
        <f>SUMIFS(#REF!,#REF!,MWhs!N$4,#REF!,MWhs!$B242)</f>
        <v>#REF!</v>
      </c>
      <c r="O242" s="56" t="e">
        <f>SUMIFS(#REF!,#REF!,MWhs!O$4,#REF!,MWhs!$B242)</f>
        <v>#REF!</v>
      </c>
      <c r="P242" s="56" t="e">
        <f>SUMIFS(#REF!,#REF!,MWhs!P$4,#REF!,MWhs!$B242)</f>
        <v>#REF!</v>
      </c>
      <c r="Q242" s="56" t="e">
        <f>SUMIFS(#REF!,#REF!,MWhs!Q$4,#REF!,MWhs!$B242)</f>
        <v>#REF!</v>
      </c>
      <c r="R242" s="56" t="e">
        <f>SUMIFS(#REF!,#REF!,MWhs!R$4,#REF!,MWhs!$B242)</f>
        <v>#REF!</v>
      </c>
      <c r="S242" s="56" t="e">
        <f>SUMIFS(#REF!,#REF!,MWhs!S$4,#REF!,MWhs!$B242)</f>
        <v>#REF!</v>
      </c>
      <c r="T242" s="56" t="e">
        <f>SUMIFS(#REF!,#REF!,MWhs!T$4,#REF!,MWhs!$B242)</f>
        <v>#REF!</v>
      </c>
      <c r="U242" s="56" t="e">
        <f>SUMIFS(#REF!,#REF!,MWhs!U$4,#REF!,MWhs!$B242)</f>
        <v>#REF!</v>
      </c>
      <c r="V242" s="56" t="e">
        <f>SUMIFS(#REF!,#REF!,MWhs!V$4,#REF!,MWhs!$B242)</f>
        <v>#REF!</v>
      </c>
      <c r="W242" s="56" t="e">
        <f>SUMIFS(#REF!,#REF!,MWhs!W$4,#REF!,MWhs!$B242)</f>
        <v>#REF!</v>
      </c>
      <c r="X242" s="56" t="e">
        <f>SUMIFS(#REF!,#REF!,MWhs!X$4,#REF!,MWhs!$B242)</f>
        <v>#REF!</v>
      </c>
      <c r="Y242" s="56" t="e">
        <f>SUMIFS(#REF!,#REF!,MWhs!Y$4,#REF!,MWhs!$B242)</f>
        <v>#REF!</v>
      </c>
      <c r="Z242" s="56" t="e">
        <f>SUMIFS(#REF!,#REF!,MWhs!Z$4,#REF!,MWhs!$B242)</f>
        <v>#REF!</v>
      </c>
      <c r="AA242" s="56" t="e">
        <f>SUMIFS(#REF!,#REF!,MWhs!AA$4,#REF!,MWhs!$B242)</f>
        <v>#REF!</v>
      </c>
      <c r="AB242" s="56" t="e">
        <f>SUMIFS(#REF!,#REF!,MWhs!AB$4,#REF!,MWhs!$B242)</f>
        <v>#REF!</v>
      </c>
      <c r="AC242" s="56" t="e">
        <f>SUMIFS(#REF!,#REF!,MWhs!AC$4,#REF!,MWhs!$B242)</f>
        <v>#REF!</v>
      </c>
      <c r="AD242" s="3" t="e">
        <f t="shared" si="5"/>
        <v>#REF!</v>
      </c>
    </row>
    <row r="243" spans="3:30" hidden="1" x14ac:dyDescent="0.35">
      <c r="C243" s="56" t="e">
        <f>SUMIFS(#REF!,#REF!,MWhs!C$4,#REF!,MWhs!$B243)</f>
        <v>#REF!</v>
      </c>
      <c r="D243" s="56" t="e">
        <f>SUMIFS(#REF!,#REF!,MWhs!D$4,#REF!,MWhs!$B243)</f>
        <v>#REF!</v>
      </c>
      <c r="E243" s="56" t="e">
        <f>SUMIFS(#REF!,#REF!,MWhs!E$4,#REF!,MWhs!$B243)</f>
        <v>#REF!</v>
      </c>
      <c r="F243" s="56" t="e">
        <f>SUMIFS(#REF!,#REF!,MWhs!F$4,#REF!,MWhs!$B243)</f>
        <v>#REF!</v>
      </c>
      <c r="G243" s="56" t="e">
        <f>SUMIFS(#REF!,#REF!,MWhs!G$4,#REF!,MWhs!$B243)</f>
        <v>#REF!</v>
      </c>
      <c r="H243" s="56" t="e">
        <f>SUMIFS(#REF!,#REF!,MWhs!H$4,#REF!,MWhs!$B243)</f>
        <v>#REF!</v>
      </c>
      <c r="I243" s="56" t="e">
        <f>SUMIFS(#REF!,#REF!,MWhs!I$4,#REF!,MWhs!$B243)</f>
        <v>#REF!</v>
      </c>
      <c r="J243" s="56" t="e">
        <f>SUMIFS(#REF!,#REF!,MWhs!J$4,#REF!,MWhs!$B243)</f>
        <v>#REF!</v>
      </c>
      <c r="K243" s="56" t="e">
        <f>SUMIFS(#REF!,#REF!,MWhs!K$4,#REF!,MWhs!$B243)</f>
        <v>#REF!</v>
      </c>
      <c r="L243" s="56" t="e">
        <f>SUMIFS(#REF!,#REF!,MWhs!L$4,#REF!,MWhs!$B243)</f>
        <v>#REF!</v>
      </c>
      <c r="M243" s="56" t="e">
        <f>SUMIFS(#REF!,#REF!,MWhs!M$4,#REF!,MWhs!$B243)</f>
        <v>#REF!</v>
      </c>
      <c r="N243" s="56" t="e">
        <f>SUMIFS(#REF!,#REF!,MWhs!N$4,#REF!,MWhs!$B243)</f>
        <v>#REF!</v>
      </c>
      <c r="O243" s="56" t="e">
        <f>SUMIFS(#REF!,#REF!,MWhs!O$4,#REF!,MWhs!$B243)</f>
        <v>#REF!</v>
      </c>
      <c r="P243" s="56" t="e">
        <f>SUMIFS(#REF!,#REF!,MWhs!P$4,#REF!,MWhs!$B243)</f>
        <v>#REF!</v>
      </c>
      <c r="Q243" s="56" t="e">
        <f>SUMIFS(#REF!,#REF!,MWhs!Q$4,#REF!,MWhs!$B243)</f>
        <v>#REF!</v>
      </c>
      <c r="R243" s="56" t="e">
        <f>SUMIFS(#REF!,#REF!,MWhs!R$4,#REF!,MWhs!$B243)</f>
        <v>#REF!</v>
      </c>
      <c r="S243" s="56" t="e">
        <f>SUMIFS(#REF!,#REF!,MWhs!S$4,#REF!,MWhs!$B243)</f>
        <v>#REF!</v>
      </c>
      <c r="T243" s="56" t="e">
        <f>SUMIFS(#REF!,#REF!,MWhs!T$4,#REF!,MWhs!$B243)</f>
        <v>#REF!</v>
      </c>
      <c r="U243" s="56" t="e">
        <f>SUMIFS(#REF!,#REF!,MWhs!U$4,#REF!,MWhs!$B243)</f>
        <v>#REF!</v>
      </c>
      <c r="V243" s="56" t="e">
        <f>SUMIFS(#REF!,#REF!,MWhs!V$4,#REF!,MWhs!$B243)</f>
        <v>#REF!</v>
      </c>
      <c r="W243" s="56" t="e">
        <f>SUMIFS(#REF!,#REF!,MWhs!W$4,#REF!,MWhs!$B243)</f>
        <v>#REF!</v>
      </c>
      <c r="X243" s="56" t="e">
        <f>SUMIFS(#REF!,#REF!,MWhs!X$4,#REF!,MWhs!$B243)</f>
        <v>#REF!</v>
      </c>
      <c r="Y243" s="56" t="e">
        <f>SUMIFS(#REF!,#REF!,MWhs!Y$4,#REF!,MWhs!$B243)</f>
        <v>#REF!</v>
      </c>
      <c r="Z243" s="56" t="e">
        <f>SUMIFS(#REF!,#REF!,MWhs!Z$4,#REF!,MWhs!$B243)</f>
        <v>#REF!</v>
      </c>
      <c r="AA243" s="56" t="e">
        <f>SUMIFS(#REF!,#REF!,MWhs!AA$4,#REF!,MWhs!$B243)</f>
        <v>#REF!</v>
      </c>
      <c r="AB243" s="56" t="e">
        <f>SUMIFS(#REF!,#REF!,MWhs!AB$4,#REF!,MWhs!$B243)</f>
        <v>#REF!</v>
      </c>
      <c r="AC243" s="56" t="e">
        <f>SUMIFS(#REF!,#REF!,MWhs!AC$4,#REF!,MWhs!$B243)</f>
        <v>#REF!</v>
      </c>
      <c r="AD243" s="3" t="e">
        <f t="shared" si="5"/>
        <v>#REF!</v>
      </c>
    </row>
    <row r="244" spans="3:30" hidden="1" x14ac:dyDescent="0.35">
      <c r="C244" s="56" t="e">
        <f>SUMIFS(#REF!,#REF!,MWhs!C$4,#REF!,MWhs!$B244)</f>
        <v>#REF!</v>
      </c>
      <c r="D244" s="56" t="e">
        <f>SUMIFS(#REF!,#REF!,MWhs!D$4,#REF!,MWhs!$B244)</f>
        <v>#REF!</v>
      </c>
      <c r="E244" s="56" t="e">
        <f>SUMIFS(#REF!,#REF!,MWhs!E$4,#REF!,MWhs!$B244)</f>
        <v>#REF!</v>
      </c>
      <c r="F244" s="56" t="e">
        <f>SUMIFS(#REF!,#REF!,MWhs!F$4,#REF!,MWhs!$B244)</f>
        <v>#REF!</v>
      </c>
      <c r="G244" s="56" t="e">
        <f>SUMIFS(#REF!,#REF!,MWhs!G$4,#REF!,MWhs!$B244)</f>
        <v>#REF!</v>
      </c>
      <c r="H244" s="56" t="e">
        <f>SUMIFS(#REF!,#REF!,MWhs!H$4,#REF!,MWhs!$B244)</f>
        <v>#REF!</v>
      </c>
      <c r="I244" s="56" t="e">
        <f>SUMIFS(#REF!,#REF!,MWhs!I$4,#REF!,MWhs!$B244)</f>
        <v>#REF!</v>
      </c>
      <c r="J244" s="56" t="e">
        <f>SUMIFS(#REF!,#REF!,MWhs!J$4,#REF!,MWhs!$B244)</f>
        <v>#REF!</v>
      </c>
      <c r="K244" s="56" t="e">
        <f>SUMIFS(#REF!,#REF!,MWhs!K$4,#REF!,MWhs!$B244)</f>
        <v>#REF!</v>
      </c>
      <c r="L244" s="56" t="e">
        <f>SUMIFS(#REF!,#REF!,MWhs!L$4,#REF!,MWhs!$B244)</f>
        <v>#REF!</v>
      </c>
      <c r="M244" s="56" t="e">
        <f>SUMIFS(#REF!,#REF!,MWhs!M$4,#REF!,MWhs!$B244)</f>
        <v>#REF!</v>
      </c>
      <c r="N244" s="56" t="e">
        <f>SUMIFS(#REF!,#REF!,MWhs!N$4,#REF!,MWhs!$B244)</f>
        <v>#REF!</v>
      </c>
      <c r="O244" s="56" t="e">
        <f>SUMIFS(#REF!,#REF!,MWhs!O$4,#REF!,MWhs!$B244)</f>
        <v>#REF!</v>
      </c>
      <c r="P244" s="56" t="e">
        <f>SUMIFS(#REF!,#REF!,MWhs!P$4,#REF!,MWhs!$B244)</f>
        <v>#REF!</v>
      </c>
      <c r="Q244" s="56" t="e">
        <f>SUMIFS(#REF!,#REF!,MWhs!Q$4,#REF!,MWhs!$B244)</f>
        <v>#REF!</v>
      </c>
      <c r="R244" s="56" t="e">
        <f>SUMIFS(#REF!,#REF!,MWhs!R$4,#REF!,MWhs!$B244)</f>
        <v>#REF!</v>
      </c>
      <c r="S244" s="56" t="e">
        <f>SUMIFS(#REF!,#REF!,MWhs!S$4,#REF!,MWhs!$B244)</f>
        <v>#REF!</v>
      </c>
      <c r="T244" s="56" t="e">
        <f>SUMIFS(#REF!,#REF!,MWhs!T$4,#REF!,MWhs!$B244)</f>
        <v>#REF!</v>
      </c>
      <c r="U244" s="56" t="e">
        <f>SUMIFS(#REF!,#REF!,MWhs!U$4,#REF!,MWhs!$B244)</f>
        <v>#REF!</v>
      </c>
      <c r="V244" s="56" t="e">
        <f>SUMIFS(#REF!,#REF!,MWhs!V$4,#REF!,MWhs!$B244)</f>
        <v>#REF!</v>
      </c>
      <c r="W244" s="56" t="e">
        <f>SUMIFS(#REF!,#REF!,MWhs!W$4,#REF!,MWhs!$B244)</f>
        <v>#REF!</v>
      </c>
      <c r="X244" s="56" t="e">
        <f>SUMIFS(#REF!,#REF!,MWhs!X$4,#REF!,MWhs!$B244)</f>
        <v>#REF!</v>
      </c>
      <c r="Y244" s="56" t="e">
        <f>SUMIFS(#REF!,#REF!,MWhs!Y$4,#REF!,MWhs!$B244)</f>
        <v>#REF!</v>
      </c>
      <c r="Z244" s="56" t="e">
        <f>SUMIFS(#REF!,#REF!,MWhs!Z$4,#REF!,MWhs!$B244)</f>
        <v>#REF!</v>
      </c>
      <c r="AA244" s="56" t="e">
        <f>SUMIFS(#REF!,#REF!,MWhs!AA$4,#REF!,MWhs!$B244)</f>
        <v>#REF!</v>
      </c>
      <c r="AB244" s="56" t="e">
        <f>SUMIFS(#REF!,#REF!,MWhs!AB$4,#REF!,MWhs!$B244)</f>
        <v>#REF!</v>
      </c>
      <c r="AC244" s="56" t="e">
        <f>SUMIFS(#REF!,#REF!,MWhs!AC$4,#REF!,MWhs!$B244)</f>
        <v>#REF!</v>
      </c>
      <c r="AD244" s="3" t="e">
        <f t="shared" si="5"/>
        <v>#REF!</v>
      </c>
    </row>
    <row r="245" spans="3:30" hidden="1" x14ac:dyDescent="0.35">
      <c r="C245" s="56" t="e">
        <f>SUMIFS(#REF!,#REF!,MWhs!C$4,#REF!,MWhs!$B245)</f>
        <v>#REF!</v>
      </c>
      <c r="D245" s="56" t="e">
        <f>SUMIFS(#REF!,#REF!,MWhs!D$4,#REF!,MWhs!$B245)</f>
        <v>#REF!</v>
      </c>
      <c r="E245" s="56" t="e">
        <f>SUMIFS(#REF!,#REF!,MWhs!E$4,#REF!,MWhs!$B245)</f>
        <v>#REF!</v>
      </c>
      <c r="F245" s="56" t="e">
        <f>SUMIFS(#REF!,#REF!,MWhs!F$4,#REF!,MWhs!$B245)</f>
        <v>#REF!</v>
      </c>
      <c r="G245" s="56" t="e">
        <f>SUMIFS(#REF!,#REF!,MWhs!G$4,#REF!,MWhs!$B245)</f>
        <v>#REF!</v>
      </c>
      <c r="H245" s="56" t="e">
        <f>SUMIFS(#REF!,#REF!,MWhs!H$4,#REF!,MWhs!$B245)</f>
        <v>#REF!</v>
      </c>
      <c r="I245" s="56" t="e">
        <f>SUMIFS(#REF!,#REF!,MWhs!I$4,#REF!,MWhs!$B245)</f>
        <v>#REF!</v>
      </c>
      <c r="J245" s="56" t="e">
        <f>SUMIFS(#REF!,#REF!,MWhs!J$4,#REF!,MWhs!$B245)</f>
        <v>#REF!</v>
      </c>
      <c r="K245" s="56" t="e">
        <f>SUMIFS(#REF!,#REF!,MWhs!K$4,#REF!,MWhs!$B245)</f>
        <v>#REF!</v>
      </c>
      <c r="L245" s="56" t="e">
        <f>SUMIFS(#REF!,#REF!,MWhs!L$4,#REF!,MWhs!$B245)</f>
        <v>#REF!</v>
      </c>
      <c r="M245" s="56" t="e">
        <f>SUMIFS(#REF!,#REF!,MWhs!M$4,#REF!,MWhs!$B245)</f>
        <v>#REF!</v>
      </c>
      <c r="N245" s="56" t="e">
        <f>SUMIFS(#REF!,#REF!,MWhs!N$4,#REF!,MWhs!$B245)</f>
        <v>#REF!</v>
      </c>
      <c r="O245" s="56" t="e">
        <f>SUMIFS(#REF!,#REF!,MWhs!O$4,#REF!,MWhs!$B245)</f>
        <v>#REF!</v>
      </c>
      <c r="P245" s="56" t="e">
        <f>SUMIFS(#REF!,#REF!,MWhs!P$4,#REF!,MWhs!$B245)</f>
        <v>#REF!</v>
      </c>
      <c r="Q245" s="56" t="e">
        <f>SUMIFS(#REF!,#REF!,MWhs!Q$4,#REF!,MWhs!$B245)</f>
        <v>#REF!</v>
      </c>
      <c r="R245" s="56" t="e">
        <f>SUMIFS(#REF!,#REF!,MWhs!R$4,#REF!,MWhs!$B245)</f>
        <v>#REF!</v>
      </c>
      <c r="S245" s="56" t="e">
        <f>SUMIFS(#REF!,#REF!,MWhs!S$4,#REF!,MWhs!$B245)</f>
        <v>#REF!</v>
      </c>
      <c r="T245" s="56" t="e">
        <f>SUMIFS(#REF!,#REF!,MWhs!T$4,#REF!,MWhs!$B245)</f>
        <v>#REF!</v>
      </c>
      <c r="U245" s="56" t="e">
        <f>SUMIFS(#REF!,#REF!,MWhs!U$4,#REF!,MWhs!$B245)</f>
        <v>#REF!</v>
      </c>
      <c r="V245" s="56" t="e">
        <f>SUMIFS(#REF!,#REF!,MWhs!V$4,#REF!,MWhs!$B245)</f>
        <v>#REF!</v>
      </c>
      <c r="W245" s="56" t="e">
        <f>SUMIFS(#REF!,#REF!,MWhs!W$4,#REF!,MWhs!$B245)</f>
        <v>#REF!</v>
      </c>
      <c r="X245" s="56" t="e">
        <f>SUMIFS(#REF!,#REF!,MWhs!X$4,#REF!,MWhs!$B245)</f>
        <v>#REF!</v>
      </c>
      <c r="Y245" s="56" t="e">
        <f>SUMIFS(#REF!,#REF!,MWhs!Y$4,#REF!,MWhs!$B245)</f>
        <v>#REF!</v>
      </c>
      <c r="Z245" s="56" t="e">
        <f>SUMIFS(#REF!,#REF!,MWhs!Z$4,#REF!,MWhs!$B245)</f>
        <v>#REF!</v>
      </c>
      <c r="AA245" s="56" t="e">
        <f>SUMIFS(#REF!,#REF!,MWhs!AA$4,#REF!,MWhs!$B245)</f>
        <v>#REF!</v>
      </c>
      <c r="AB245" s="56" t="e">
        <f>SUMIFS(#REF!,#REF!,MWhs!AB$4,#REF!,MWhs!$B245)</f>
        <v>#REF!</v>
      </c>
      <c r="AC245" s="56" t="e">
        <f>SUMIFS(#REF!,#REF!,MWhs!AC$4,#REF!,MWhs!$B245)</f>
        <v>#REF!</v>
      </c>
      <c r="AD245" s="3" t="e">
        <f t="shared" si="5"/>
        <v>#REF!</v>
      </c>
    </row>
    <row r="246" spans="3:30" hidden="1" x14ac:dyDescent="0.35">
      <c r="C246" s="56" t="e">
        <f>SUMIFS(#REF!,#REF!,MWhs!C$4,#REF!,MWhs!$B246)</f>
        <v>#REF!</v>
      </c>
      <c r="D246" s="56" t="e">
        <f>SUMIFS(#REF!,#REF!,MWhs!D$4,#REF!,MWhs!$B246)</f>
        <v>#REF!</v>
      </c>
      <c r="E246" s="56" t="e">
        <f>SUMIFS(#REF!,#REF!,MWhs!E$4,#REF!,MWhs!$B246)</f>
        <v>#REF!</v>
      </c>
      <c r="F246" s="56" t="e">
        <f>SUMIFS(#REF!,#REF!,MWhs!F$4,#REF!,MWhs!$B246)</f>
        <v>#REF!</v>
      </c>
      <c r="G246" s="56" t="e">
        <f>SUMIFS(#REF!,#REF!,MWhs!G$4,#REF!,MWhs!$B246)</f>
        <v>#REF!</v>
      </c>
      <c r="H246" s="56" t="e">
        <f>SUMIFS(#REF!,#REF!,MWhs!H$4,#REF!,MWhs!$B246)</f>
        <v>#REF!</v>
      </c>
      <c r="I246" s="56" t="e">
        <f>SUMIFS(#REF!,#REF!,MWhs!I$4,#REF!,MWhs!$B246)</f>
        <v>#REF!</v>
      </c>
      <c r="J246" s="56" t="e">
        <f>SUMIFS(#REF!,#REF!,MWhs!J$4,#REF!,MWhs!$B246)</f>
        <v>#REF!</v>
      </c>
      <c r="K246" s="56" t="e">
        <f>SUMIFS(#REF!,#REF!,MWhs!K$4,#REF!,MWhs!$B246)</f>
        <v>#REF!</v>
      </c>
      <c r="L246" s="56" t="e">
        <f>SUMIFS(#REF!,#REF!,MWhs!L$4,#REF!,MWhs!$B246)</f>
        <v>#REF!</v>
      </c>
      <c r="M246" s="56" t="e">
        <f>SUMIFS(#REF!,#REF!,MWhs!M$4,#REF!,MWhs!$B246)</f>
        <v>#REF!</v>
      </c>
      <c r="N246" s="56" t="e">
        <f>SUMIFS(#REF!,#REF!,MWhs!N$4,#REF!,MWhs!$B246)</f>
        <v>#REF!</v>
      </c>
      <c r="O246" s="56" t="e">
        <f>SUMIFS(#REF!,#REF!,MWhs!O$4,#REF!,MWhs!$B246)</f>
        <v>#REF!</v>
      </c>
      <c r="P246" s="56" t="e">
        <f>SUMIFS(#REF!,#REF!,MWhs!P$4,#REF!,MWhs!$B246)</f>
        <v>#REF!</v>
      </c>
      <c r="Q246" s="56" t="e">
        <f>SUMIFS(#REF!,#REF!,MWhs!Q$4,#REF!,MWhs!$B246)</f>
        <v>#REF!</v>
      </c>
      <c r="R246" s="56" t="e">
        <f>SUMIFS(#REF!,#REF!,MWhs!R$4,#REF!,MWhs!$B246)</f>
        <v>#REF!</v>
      </c>
      <c r="S246" s="56" t="e">
        <f>SUMIFS(#REF!,#REF!,MWhs!S$4,#REF!,MWhs!$B246)</f>
        <v>#REF!</v>
      </c>
      <c r="T246" s="56" t="e">
        <f>SUMIFS(#REF!,#REF!,MWhs!T$4,#REF!,MWhs!$B246)</f>
        <v>#REF!</v>
      </c>
      <c r="U246" s="56" t="e">
        <f>SUMIFS(#REF!,#REF!,MWhs!U$4,#REF!,MWhs!$B246)</f>
        <v>#REF!</v>
      </c>
      <c r="V246" s="56" t="e">
        <f>SUMIFS(#REF!,#REF!,MWhs!V$4,#REF!,MWhs!$B246)</f>
        <v>#REF!</v>
      </c>
      <c r="W246" s="56" t="e">
        <f>SUMIFS(#REF!,#REF!,MWhs!W$4,#REF!,MWhs!$B246)</f>
        <v>#REF!</v>
      </c>
      <c r="X246" s="56" t="e">
        <f>SUMIFS(#REF!,#REF!,MWhs!X$4,#REF!,MWhs!$B246)</f>
        <v>#REF!</v>
      </c>
      <c r="Y246" s="56" t="e">
        <f>SUMIFS(#REF!,#REF!,MWhs!Y$4,#REF!,MWhs!$B246)</f>
        <v>#REF!</v>
      </c>
      <c r="Z246" s="56" t="e">
        <f>SUMIFS(#REF!,#REF!,MWhs!Z$4,#REF!,MWhs!$B246)</f>
        <v>#REF!</v>
      </c>
      <c r="AA246" s="56" t="e">
        <f>SUMIFS(#REF!,#REF!,MWhs!AA$4,#REF!,MWhs!$B246)</f>
        <v>#REF!</v>
      </c>
      <c r="AB246" s="56" t="e">
        <f>SUMIFS(#REF!,#REF!,MWhs!AB$4,#REF!,MWhs!$B246)</f>
        <v>#REF!</v>
      </c>
      <c r="AC246" s="56" t="e">
        <f>SUMIFS(#REF!,#REF!,MWhs!AC$4,#REF!,MWhs!$B246)</f>
        <v>#REF!</v>
      </c>
      <c r="AD246" s="3" t="e">
        <f t="shared" si="5"/>
        <v>#REF!</v>
      </c>
    </row>
    <row r="247" spans="3:30" hidden="1" x14ac:dyDescent="0.35">
      <c r="C247" s="56" t="e">
        <f>SUMIFS(#REF!,#REF!,MWhs!C$4,#REF!,MWhs!$B247)</f>
        <v>#REF!</v>
      </c>
      <c r="D247" s="56" t="e">
        <f>SUMIFS(#REF!,#REF!,MWhs!D$4,#REF!,MWhs!$B247)</f>
        <v>#REF!</v>
      </c>
      <c r="E247" s="56" t="e">
        <f>SUMIFS(#REF!,#REF!,MWhs!E$4,#REF!,MWhs!$B247)</f>
        <v>#REF!</v>
      </c>
      <c r="F247" s="56" t="e">
        <f>SUMIFS(#REF!,#REF!,MWhs!F$4,#REF!,MWhs!$B247)</f>
        <v>#REF!</v>
      </c>
      <c r="G247" s="56" t="e">
        <f>SUMIFS(#REF!,#REF!,MWhs!G$4,#REF!,MWhs!$B247)</f>
        <v>#REF!</v>
      </c>
      <c r="H247" s="56" t="e">
        <f>SUMIFS(#REF!,#REF!,MWhs!H$4,#REF!,MWhs!$B247)</f>
        <v>#REF!</v>
      </c>
      <c r="I247" s="56" t="e">
        <f>SUMIFS(#REF!,#REF!,MWhs!I$4,#REF!,MWhs!$B247)</f>
        <v>#REF!</v>
      </c>
      <c r="J247" s="56" t="e">
        <f>SUMIFS(#REF!,#REF!,MWhs!J$4,#REF!,MWhs!$B247)</f>
        <v>#REF!</v>
      </c>
      <c r="K247" s="56" t="e">
        <f>SUMIFS(#REF!,#REF!,MWhs!K$4,#REF!,MWhs!$B247)</f>
        <v>#REF!</v>
      </c>
      <c r="L247" s="56" t="e">
        <f>SUMIFS(#REF!,#REF!,MWhs!L$4,#REF!,MWhs!$B247)</f>
        <v>#REF!</v>
      </c>
      <c r="M247" s="56" t="e">
        <f>SUMIFS(#REF!,#REF!,MWhs!M$4,#REF!,MWhs!$B247)</f>
        <v>#REF!</v>
      </c>
      <c r="N247" s="56" t="e">
        <f>SUMIFS(#REF!,#REF!,MWhs!N$4,#REF!,MWhs!$B247)</f>
        <v>#REF!</v>
      </c>
      <c r="O247" s="56" t="e">
        <f>SUMIFS(#REF!,#REF!,MWhs!O$4,#REF!,MWhs!$B247)</f>
        <v>#REF!</v>
      </c>
      <c r="P247" s="56" t="e">
        <f>SUMIFS(#REF!,#REF!,MWhs!P$4,#REF!,MWhs!$B247)</f>
        <v>#REF!</v>
      </c>
      <c r="Q247" s="56" t="e">
        <f>SUMIFS(#REF!,#REF!,MWhs!Q$4,#REF!,MWhs!$B247)</f>
        <v>#REF!</v>
      </c>
      <c r="R247" s="56" t="e">
        <f>SUMIFS(#REF!,#REF!,MWhs!R$4,#REF!,MWhs!$B247)</f>
        <v>#REF!</v>
      </c>
      <c r="S247" s="56" t="e">
        <f>SUMIFS(#REF!,#REF!,MWhs!S$4,#REF!,MWhs!$B247)</f>
        <v>#REF!</v>
      </c>
      <c r="T247" s="56" t="e">
        <f>SUMIFS(#REF!,#REF!,MWhs!T$4,#REF!,MWhs!$B247)</f>
        <v>#REF!</v>
      </c>
      <c r="U247" s="56" t="e">
        <f>SUMIFS(#REF!,#REF!,MWhs!U$4,#REF!,MWhs!$B247)</f>
        <v>#REF!</v>
      </c>
      <c r="V247" s="56" t="e">
        <f>SUMIFS(#REF!,#REF!,MWhs!V$4,#REF!,MWhs!$B247)</f>
        <v>#REF!</v>
      </c>
      <c r="W247" s="56" t="e">
        <f>SUMIFS(#REF!,#REF!,MWhs!W$4,#REF!,MWhs!$B247)</f>
        <v>#REF!</v>
      </c>
      <c r="X247" s="56" t="e">
        <f>SUMIFS(#REF!,#REF!,MWhs!X$4,#REF!,MWhs!$B247)</f>
        <v>#REF!</v>
      </c>
      <c r="Y247" s="56" t="e">
        <f>SUMIFS(#REF!,#REF!,MWhs!Y$4,#REF!,MWhs!$B247)</f>
        <v>#REF!</v>
      </c>
      <c r="Z247" s="56" t="e">
        <f>SUMIFS(#REF!,#REF!,MWhs!Z$4,#REF!,MWhs!$B247)</f>
        <v>#REF!</v>
      </c>
      <c r="AA247" s="56" t="e">
        <f>SUMIFS(#REF!,#REF!,MWhs!AA$4,#REF!,MWhs!$B247)</f>
        <v>#REF!</v>
      </c>
      <c r="AB247" s="56" t="e">
        <f>SUMIFS(#REF!,#REF!,MWhs!AB$4,#REF!,MWhs!$B247)</f>
        <v>#REF!</v>
      </c>
      <c r="AC247" s="56" t="e">
        <f>SUMIFS(#REF!,#REF!,MWhs!AC$4,#REF!,MWhs!$B247)</f>
        <v>#REF!</v>
      </c>
      <c r="AD247" s="3" t="e">
        <f t="shared" si="5"/>
        <v>#REF!</v>
      </c>
    </row>
    <row r="248" spans="3:30" hidden="1" x14ac:dyDescent="0.35">
      <c r="C248" s="56" t="e">
        <f>SUMIFS(#REF!,#REF!,MWhs!C$4,#REF!,MWhs!$B248)</f>
        <v>#REF!</v>
      </c>
      <c r="D248" s="56" t="e">
        <f>SUMIFS(#REF!,#REF!,MWhs!D$4,#REF!,MWhs!$B248)</f>
        <v>#REF!</v>
      </c>
      <c r="E248" s="56" t="e">
        <f>SUMIFS(#REF!,#REF!,MWhs!E$4,#REF!,MWhs!$B248)</f>
        <v>#REF!</v>
      </c>
      <c r="F248" s="56" t="e">
        <f>SUMIFS(#REF!,#REF!,MWhs!F$4,#REF!,MWhs!$B248)</f>
        <v>#REF!</v>
      </c>
      <c r="G248" s="56" t="e">
        <f>SUMIFS(#REF!,#REF!,MWhs!G$4,#REF!,MWhs!$B248)</f>
        <v>#REF!</v>
      </c>
      <c r="H248" s="56" t="e">
        <f>SUMIFS(#REF!,#REF!,MWhs!H$4,#REF!,MWhs!$B248)</f>
        <v>#REF!</v>
      </c>
      <c r="I248" s="56" t="e">
        <f>SUMIFS(#REF!,#REF!,MWhs!I$4,#REF!,MWhs!$B248)</f>
        <v>#REF!</v>
      </c>
      <c r="J248" s="56" t="e">
        <f>SUMIFS(#REF!,#REF!,MWhs!J$4,#REF!,MWhs!$B248)</f>
        <v>#REF!</v>
      </c>
      <c r="K248" s="56" t="e">
        <f>SUMIFS(#REF!,#REF!,MWhs!K$4,#REF!,MWhs!$B248)</f>
        <v>#REF!</v>
      </c>
      <c r="L248" s="56" t="e">
        <f>SUMIFS(#REF!,#REF!,MWhs!L$4,#REF!,MWhs!$B248)</f>
        <v>#REF!</v>
      </c>
      <c r="M248" s="56" t="e">
        <f>SUMIFS(#REF!,#REF!,MWhs!M$4,#REF!,MWhs!$B248)</f>
        <v>#REF!</v>
      </c>
      <c r="N248" s="56" t="e">
        <f>SUMIFS(#REF!,#REF!,MWhs!N$4,#REF!,MWhs!$B248)</f>
        <v>#REF!</v>
      </c>
      <c r="O248" s="56" t="e">
        <f>SUMIFS(#REF!,#REF!,MWhs!O$4,#REF!,MWhs!$B248)</f>
        <v>#REF!</v>
      </c>
      <c r="P248" s="56" t="e">
        <f>SUMIFS(#REF!,#REF!,MWhs!P$4,#REF!,MWhs!$B248)</f>
        <v>#REF!</v>
      </c>
      <c r="Q248" s="56" t="e">
        <f>SUMIFS(#REF!,#REF!,MWhs!Q$4,#REF!,MWhs!$B248)</f>
        <v>#REF!</v>
      </c>
      <c r="R248" s="56" t="e">
        <f>SUMIFS(#REF!,#REF!,MWhs!R$4,#REF!,MWhs!$B248)</f>
        <v>#REF!</v>
      </c>
      <c r="S248" s="56" t="e">
        <f>SUMIFS(#REF!,#REF!,MWhs!S$4,#REF!,MWhs!$B248)</f>
        <v>#REF!</v>
      </c>
      <c r="T248" s="56" t="e">
        <f>SUMIFS(#REF!,#REF!,MWhs!T$4,#REF!,MWhs!$B248)</f>
        <v>#REF!</v>
      </c>
      <c r="U248" s="56" t="e">
        <f>SUMIFS(#REF!,#REF!,MWhs!U$4,#REF!,MWhs!$B248)</f>
        <v>#REF!</v>
      </c>
      <c r="V248" s="56" t="e">
        <f>SUMIFS(#REF!,#REF!,MWhs!V$4,#REF!,MWhs!$B248)</f>
        <v>#REF!</v>
      </c>
      <c r="W248" s="56" t="e">
        <f>SUMIFS(#REF!,#REF!,MWhs!W$4,#REF!,MWhs!$B248)</f>
        <v>#REF!</v>
      </c>
      <c r="X248" s="56" t="e">
        <f>SUMIFS(#REF!,#REF!,MWhs!X$4,#REF!,MWhs!$B248)</f>
        <v>#REF!</v>
      </c>
      <c r="Y248" s="56" t="e">
        <f>SUMIFS(#REF!,#REF!,MWhs!Y$4,#REF!,MWhs!$B248)</f>
        <v>#REF!</v>
      </c>
      <c r="Z248" s="56" t="e">
        <f>SUMIFS(#REF!,#REF!,MWhs!Z$4,#REF!,MWhs!$B248)</f>
        <v>#REF!</v>
      </c>
      <c r="AA248" s="56" t="e">
        <f>SUMIFS(#REF!,#REF!,MWhs!AA$4,#REF!,MWhs!$B248)</f>
        <v>#REF!</v>
      </c>
      <c r="AB248" s="56" t="e">
        <f>SUMIFS(#REF!,#REF!,MWhs!AB$4,#REF!,MWhs!$B248)</f>
        <v>#REF!</v>
      </c>
      <c r="AC248" s="56" t="e">
        <f>SUMIFS(#REF!,#REF!,MWhs!AC$4,#REF!,MWhs!$B248)</f>
        <v>#REF!</v>
      </c>
      <c r="AD248" s="3" t="e">
        <f t="shared" si="5"/>
        <v>#REF!</v>
      </c>
    </row>
    <row r="249" spans="3:30" hidden="1" x14ac:dyDescent="0.35">
      <c r="C249" s="56" t="e">
        <f>SUMIFS(#REF!,#REF!,MWhs!C$4,#REF!,MWhs!$B249)</f>
        <v>#REF!</v>
      </c>
      <c r="D249" s="56" t="e">
        <f>SUMIFS(#REF!,#REF!,MWhs!D$4,#REF!,MWhs!$B249)</f>
        <v>#REF!</v>
      </c>
      <c r="E249" s="56" t="e">
        <f>SUMIFS(#REF!,#REF!,MWhs!E$4,#REF!,MWhs!$B249)</f>
        <v>#REF!</v>
      </c>
      <c r="F249" s="56" t="e">
        <f>SUMIFS(#REF!,#REF!,MWhs!F$4,#REF!,MWhs!$B249)</f>
        <v>#REF!</v>
      </c>
      <c r="G249" s="56" t="e">
        <f>SUMIFS(#REF!,#REF!,MWhs!G$4,#REF!,MWhs!$B249)</f>
        <v>#REF!</v>
      </c>
      <c r="H249" s="56" t="e">
        <f>SUMIFS(#REF!,#REF!,MWhs!H$4,#REF!,MWhs!$B249)</f>
        <v>#REF!</v>
      </c>
      <c r="I249" s="56" t="e">
        <f>SUMIFS(#REF!,#REF!,MWhs!I$4,#REF!,MWhs!$B249)</f>
        <v>#REF!</v>
      </c>
      <c r="J249" s="56" t="e">
        <f>SUMIFS(#REF!,#REF!,MWhs!J$4,#REF!,MWhs!$B249)</f>
        <v>#REF!</v>
      </c>
      <c r="K249" s="56" t="e">
        <f>SUMIFS(#REF!,#REF!,MWhs!K$4,#REF!,MWhs!$B249)</f>
        <v>#REF!</v>
      </c>
      <c r="L249" s="56" t="e">
        <f>SUMIFS(#REF!,#REF!,MWhs!L$4,#REF!,MWhs!$B249)</f>
        <v>#REF!</v>
      </c>
      <c r="M249" s="56" t="e">
        <f>SUMIFS(#REF!,#REF!,MWhs!M$4,#REF!,MWhs!$B249)</f>
        <v>#REF!</v>
      </c>
      <c r="N249" s="56" t="e">
        <f>SUMIFS(#REF!,#REF!,MWhs!N$4,#REF!,MWhs!$B249)</f>
        <v>#REF!</v>
      </c>
      <c r="O249" s="56" t="e">
        <f>SUMIFS(#REF!,#REF!,MWhs!O$4,#REF!,MWhs!$B249)</f>
        <v>#REF!</v>
      </c>
      <c r="P249" s="56" t="e">
        <f>SUMIFS(#REF!,#REF!,MWhs!P$4,#REF!,MWhs!$B249)</f>
        <v>#REF!</v>
      </c>
      <c r="Q249" s="56" t="e">
        <f>SUMIFS(#REF!,#REF!,MWhs!Q$4,#REF!,MWhs!$B249)</f>
        <v>#REF!</v>
      </c>
      <c r="R249" s="56" t="e">
        <f>SUMIFS(#REF!,#REF!,MWhs!R$4,#REF!,MWhs!$B249)</f>
        <v>#REF!</v>
      </c>
      <c r="S249" s="56" t="e">
        <f>SUMIFS(#REF!,#REF!,MWhs!S$4,#REF!,MWhs!$B249)</f>
        <v>#REF!</v>
      </c>
      <c r="T249" s="56" t="e">
        <f>SUMIFS(#REF!,#REF!,MWhs!T$4,#REF!,MWhs!$B249)</f>
        <v>#REF!</v>
      </c>
      <c r="U249" s="56" t="e">
        <f>SUMIFS(#REF!,#REF!,MWhs!U$4,#REF!,MWhs!$B249)</f>
        <v>#REF!</v>
      </c>
      <c r="V249" s="56" t="e">
        <f>SUMIFS(#REF!,#REF!,MWhs!V$4,#REF!,MWhs!$B249)</f>
        <v>#REF!</v>
      </c>
      <c r="W249" s="56" t="e">
        <f>SUMIFS(#REF!,#REF!,MWhs!W$4,#REF!,MWhs!$B249)</f>
        <v>#REF!</v>
      </c>
      <c r="X249" s="56" t="e">
        <f>SUMIFS(#REF!,#REF!,MWhs!X$4,#REF!,MWhs!$B249)</f>
        <v>#REF!</v>
      </c>
      <c r="Y249" s="56" t="e">
        <f>SUMIFS(#REF!,#REF!,MWhs!Y$4,#REF!,MWhs!$B249)</f>
        <v>#REF!</v>
      </c>
      <c r="Z249" s="56" t="e">
        <f>SUMIFS(#REF!,#REF!,MWhs!Z$4,#REF!,MWhs!$B249)</f>
        <v>#REF!</v>
      </c>
      <c r="AA249" s="56" t="e">
        <f>SUMIFS(#REF!,#REF!,MWhs!AA$4,#REF!,MWhs!$B249)</f>
        <v>#REF!</v>
      </c>
      <c r="AB249" s="56" t="e">
        <f>SUMIFS(#REF!,#REF!,MWhs!AB$4,#REF!,MWhs!$B249)</f>
        <v>#REF!</v>
      </c>
      <c r="AC249" s="56" t="e">
        <f>SUMIFS(#REF!,#REF!,MWhs!AC$4,#REF!,MWhs!$B249)</f>
        <v>#REF!</v>
      </c>
      <c r="AD249" s="3" t="e">
        <f t="shared" si="5"/>
        <v>#REF!</v>
      </c>
    </row>
    <row r="250" spans="3:30" hidden="1" x14ac:dyDescent="0.35">
      <c r="C250" s="56" t="e">
        <f>SUMIFS(#REF!,#REF!,MWhs!C$4,#REF!,MWhs!$B250)</f>
        <v>#REF!</v>
      </c>
      <c r="D250" s="56" t="e">
        <f>SUMIFS(#REF!,#REF!,MWhs!D$4,#REF!,MWhs!$B250)</f>
        <v>#REF!</v>
      </c>
      <c r="E250" s="56" t="e">
        <f>SUMIFS(#REF!,#REF!,MWhs!E$4,#REF!,MWhs!$B250)</f>
        <v>#REF!</v>
      </c>
      <c r="F250" s="56" t="e">
        <f>SUMIFS(#REF!,#REF!,MWhs!F$4,#REF!,MWhs!$B250)</f>
        <v>#REF!</v>
      </c>
      <c r="G250" s="56" t="e">
        <f>SUMIFS(#REF!,#REF!,MWhs!G$4,#REF!,MWhs!$B250)</f>
        <v>#REF!</v>
      </c>
      <c r="H250" s="56" t="e">
        <f>SUMIFS(#REF!,#REF!,MWhs!H$4,#REF!,MWhs!$B250)</f>
        <v>#REF!</v>
      </c>
      <c r="I250" s="56" t="e">
        <f>SUMIFS(#REF!,#REF!,MWhs!I$4,#REF!,MWhs!$B250)</f>
        <v>#REF!</v>
      </c>
      <c r="J250" s="56" t="e">
        <f>SUMIFS(#REF!,#REF!,MWhs!J$4,#REF!,MWhs!$B250)</f>
        <v>#REF!</v>
      </c>
      <c r="K250" s="56" t="e">
        <f>SUMIFS(#REF!,#REF!,MWhs!K$4,#REF!,MWhs!$B250)</f>
        <v>#REF!</v>
      </c>
      <c r="L250" s="56" t="e">
        <f>SUMIFS(#REF!,#REF!,MWhs!L$4,#REF!,MWhs!$B250)</f>
        <v>#REF!</v>
      </c>
      <c r="M250" s="56" t="e">
        <f>SUMIFS(#REF!,#REF!,MWhs!M$4,#REF!,MWhs!$B250)</f>
        <v>#REF!</v>
      </c>
      <c r="N250" s="56" t="e">
        <f>SUMIFS(#REF!,#REF!,MWhs!N$4,#REF!,MWhs!$B250)</f>
        <v>#REF!</v>
      </c>
      <c r="O250" s="56" t="e">
        <f>SUMIFS(#REF!,#REF!,MWhs!O$4,#REF!,MWhs!$B250)</f>
        <v>#REF!</v>
      </c>
      <c r="P250" s="56" t="e">
        <f>SUMIFS(#REF!,#REF!,MWhs!P$4,#REF!,MWhs!$B250)</f>
        <v>#REF!</v>
      </c>
      <c r="Q250" s="56" t="e">
        <f>SUMIFS(#REF!,#REF!,MWhs!Q$4,#REF!,MWhs!$B250)</f>
        <v>#REF!</v>
      </c>
      <c r="R250" s="56" t="e">
        <f>SUMIFS(#REF!,#REF!,MWhs!R$4,#REF!,MWhs!$B250)</f>
        <v>#REF!</v>
      </c>
      <c r="S250" s="56" t="e">
        <f>SUMIFS(#REF!,#REF!,MWhs!S$4,#REF!,MWhs!$B250)</f>
        <v>#REF!</v>
      </c>
      <c r="T250" s="56" t="e">
        <f>SUMIFS(#REF!,#REF!,MWhs!T$4,#REF!,MWhs!$B250)</f>
        <v>#REF!</v>
      </c>
      <c r="U250" s="56" t="e">
        <f>SUMIFS(#REF!,#REF!,MWhs!U$4,#REF!,MWhs!$B250)</f>
        <v>#REF!</v>
      </c>
      <c r="V250" s="56" t="e">
        <f>SUMIFS(#REF!,#REF!,MWhs!V$4,#REF!,MWhs!$B250)</f>
        <v>#REF!</v>
      </c>
      <c r="W250" s="56" t="e">
        <f>SUMIFS(#REF!,#REF!,MWhs!W$4,#REF!,MWhs!$B250)</f>
        <v>#REF!</v>
      </c>
      <c r="X250" s="56" t="e">
        <f>SUMIFS(#REF!,#REF!,MWhs!X$4,#REF!,MWhs!$B250)</f>
        <v>#REF!</v>
      </c>
      <c r="Y250" s="56" t="e">
        <f>SUMIFS(#REF!,#REF!,MWhs!Y$4,#REF!,MWhs!$B250)</f>
        <v>#REF!</v>
      </c>
      <c r="Z250" s="56" t="e">
        <f>SUMIFS(#REF!,#REF!,MWhs!Z$4,#REF!,MWhs!$B250)</f>
        <v>#REF!</v>
      </c>
      <c r="AA250" s="56" t="e">
        <f>SUMIFS(#REF!,#REF!,MWhs!AA$4,#REF!,MWhs!$B250)</f>
        <v>#REF!</v>
      </c>
      <c r="AB250" s="56" t="e">
        <f>SUMIFS(#REF!,#REF!,MWhs!AB$4,#REF!,MWhs!$B250)</f>
        <v>#REF!</v>
      </c>
      <c r="AC250" s="56" t="e">
        <f>SUMIFS(#REF!,#REF!,MWhs!AC$4,#REF!,MWhs!$B250)</f>
        <v>#REF!</v>
      </c>
      <c r="AD250" s="3" t="e">
        <f t="shared" si="5"/>
        <v>#REF!</v>
      </c>
    </row>
    <row r="251" spans="3:30" hidden="1" x14ac:dyDescent="0.35">
      <c r="C251" s="56" t="e">
        <f>SUMIFS(#REF!,#REF!,MWhs!C$4,#REF!,MWhs!$B251)</f>
        <v>#REF!</v>
      </c>
      <c r="D251" s="56" t="e">
        <f>SUMIFS(#REF!,#REF!,MWhs!D$4,#REF!,MWhs!$B251)</f>
        <v>#REF!</v>
      </c>
      <c r="E251" s="56" t="e">
        <f>SUMIFS(#REF!,#REF!,MWhs!E$4,#REF!,MWhs!$B251)</f>
        <v>#REF!</v>
      </c>
      <c r="F251" s="56" t="e">
        <f>SUMIFS(#REF!,#REF!,MWhs!F$4,#REF!,MWhs!$B251)</f>
        <v>#REF!</v>
      </c>
      <c r="G251" s="56" t="e">
        <f>SUMIFS(#REF!,#REF!,MWhs!G$4,#REF!,MWhs!$B251)</f>
        <v>#REF!</v>
      </c>
      <c r="H251" s="56" t="e">
        <f>SUMIFS(#REF!,#REF!,MWhs!H$4,#REF!,MWhs!$B251)</f>
        <v>#REF!</v>
      </c>
      <c r="I251" s="56" t="e">
        <f>SUMIFS(#REF!,#REF!,MWhs!I$4,#REF!,MWhs!$B251)</f>
        <v>#REF!</v>
      </c>
      <c r="J251" s="56" t="e">
        <f>SUMIFS(#REF!,#REF!,MWhs!J$4,#REF!,MWhs!$B251)</f>
        <v>#REF!</v>
      </c>
      <c r="K251" s="56" t="e">
        <f>SUMIFS(#REF!,#REF!,MWhs!K$4,#REF!,MWhs!$B251)</f>
        <v>#REF!</v>
      </c>
      <c r="L251" s="56" t="e">
        <f>SUMIFS(#REF!,#REF!,MWhs!L$4,#REF!,MWhs!$B251)</f>
        <v>#REF!</v>
      </c>
      <c r="M251" s="56" t="e">
        <f>SUMIFS(#REF!,#REF!,MWhs!M$4,#REF!,MWhs!$B251)</f>
        <v>#REF!</v>
      </c>
      <c r="N251" s="56" t="e">
        <f>SUMIFS(#REF!,#REF!,MWhs!N$4,#REF!,MWhs!$B251)</f>
        <v>#REF!</v>
      </c>
      <c r="O251" s="56" t="e">
        <f>SUMIFS(#REF!,#REF!,MWhs!O$4,#REF!,MWhs!$B251)</f>
        <v>#REF!</v>
      </c>
      <c r="P251" s="56" t="e">
        <f>SUMIFS(#REF!,#REF!,MWhs!P$4,#REF!,MWhs!$B251)</f>
        <v>#REF!</v>
      </c>
      <c r="Q251" s="56" t="e">
        <f>SUMIFS(#REF!,#REF!,MWhs!Q$4,#REF!,MWhs!$B251)</f>
        <v>#REF!</v>
      </c>
      <c r="R251" s="56" t="e">
        <f>SUMIFS(#REF!,#REF!,MWhs!R$4,#REF!,MWhs!$B251)</f>
        <v>#REF!</v>
      </c>
      <c r="S251" s="56" t="e">
        <f>SUMIFS(#REF!,#REF!,MWhs!S$4,#REF!,MWhs!$B251)</f>
        <v>#REF!</v>
      </c>
      <c r="T251" s="56" t="e">
        <f>SUMIFS(#REF!,#REF!,MWhs!T$4,#REF!,MWhs!$B251)</f>
        <v>#REF!</v>
      </c>
      <c r="U251" s="56" t="e">
        <f>SUMIFS(#REF!,#REF!,MWhs!U$4,#REF!,MWhs!$B251)</f>
        <v>#REF!</v>
      </c>
      <c r="V251" s="56" t="e">
        <f>SUMIFS(#REF!,#REF!,MWhs!V$4,#REF!,MWhs!$B251)</f>
        <v>#REF!</v>
      </c>
      <c r="W251" s="56" t="e">
        <f>SUMIFS(#REF!,#REF!,MWhs!W$4,#REF!,MWhs!$B251)</f>
        <v>#REF!</v>
      </c>
      <c r="X251" s="56" t="e">
        <f>SUMIFS(#REF!,#REF!,MWhs!X$4,#REF!,MWhs!$B251)</f>
        <v>#REF!</v>
      </c>
      <c r="Y251" s="56" t="e">
        <f>SUMIFS(#REF!,#REF!,MWhs!Y$4,#REF!,MWhs!$B251)</f>
        <v>#REF!</v>
      </c>
      <c r="Z251" s="56" t="e">
        <f>SUMIFS(#REF!,#REF!,MWhs!Z$4,#REF!,MWhs!$B251)</f>
        <v>#REF!</v>
      </c>
      <c r="AA251" s="56" t="e">
        <f>SUMIFS(#REF!,#REF!,MWhs!AA$4,#REF!,MWhs!$B251)</f>
        <v>#REF!</v>
      </c>
      <c r="AB251" s="56" t="e">
        <f>SUMIFS(#REF!,#REF!,MWhs!AB$4,#REF!,MWhs!$B251)</f>
        <v>#REF!</v>
      </c>
      <c r="AC251" s="56" t="e">
        <f>SUMIFS(#REF!,#REF!,MWhs!AC$4,#REF!,MWhs!$B251)</f>
        <v>#REF!</v>
      </c>
      <c r="AD251" s="3" t="e">
        <f t="shared" si="5"/>
        <v>#REF!</v>
      </c>
    </row>
    <row r="252" spans="3:30" hidden="1" x14ac:dyDescent="0.35">
      <c r="C252" s="56" t="e">
        <f>SUMIFS(#REF!,#REF!,MWhs!C$4,#REF!,MWhs!$B252)</f>
        <v>#REF!</v>
      </c>
      <c r="D252" s="56" t="e">
        <f>SUMIFS(#REF!,#REF!,MWhs!D$4,#REF!,MWhs!$B252)</f>
        <v>#REF!</v>
      </c>
      <c r="E252" s="56" t="e">
        <f>SUMIFS(#REF!,#REF!,MWhs!E$4,#REF!,MWhs!$B252)</f>
        <v>#REF!</v>
      </c>
      <c r="F252" s="56" t="e">
        <f>SUMIFS(#REF!,#REF!,MWhs!F$4,#REF!,MWhs!$B252)</f>
        <v>#REF!</v>
      </c>
      <c r="G252" s="56" t="e">
        <f>SUMIFS(#REF!,#REF!,MWhs!G$4,#REF!,MWhs!$B252)</f>
        <v>#REF!</v>
      </c>
      <c r="H252" s="56" t="e">
        <f>SUMIFS(#REF!,#REF!,MWhs!H$4,#REF!,MWhs!$B252)</f>
        <v>#REF!</v>
      </c>
      <c r="I252" s="56" t="e">
        <f>SUMIFS(#REF!,#REF!,MWhs!I$4,#REF!,MWhs!$B252)</f>
        <v>#REF!</v>
      </c>
      <c r="J252" s="56" t="e">
        <f>SUMIFS(#REF!,#REF!,MWhs!J$4,#REF!,MWhs!$B252)</f>
        <v>#REF!</v>
      </c>
      <c r="K252" s="56" t="e">
        <f>SUMIFS(#REF!,#REF!,MWhs!K$4,#REF!,MWhs!$B252)</f>
        <v>#REF!</v>
      </c>
      <c r="L252" s="56" t="e">
        <f>SUMIFS(#REF!,#REF!,MWhs!L$4,#REF!,MWhs!$B252)</f>
        <v>#REF!</v>
      </c>
      <c r="M252" s="56" t="e">
        <f>SUMIFS(#REF!,#REF!,MWhs!M$4,#REF!,MWhs!$B252)</f>
        <v>#REF!</v>
      </c>
      <c r="N252" s="56" t="e">
        <f>SUMIFS(#REF!,#REF!,MWhs!N$4,#REF!,MWhs!$B252)</f>
        <v>#REF!</v>
      </c>
      <c r="O252" s="56" t="e">
        <f>SUMIFS(#REF!,#REF!,MWhs!O$4,#REF!,MWhs!$B252)</f>
        <v>#REF!</v>
      </c>
      <c r="P252" s="56" t="e">
        <f>SUMIFS(#REF!,#REF!,MWhs!P$4,#REF!,MWhs!$B252)</f>
        <v>#REF!</v>
      </c>
      <c r="Q252" s="56" t="e">
        <f>SUMIFS(#REF!,#REF!,MWhs!Q$4,#REF!,MWhs!$B252)</f>
        <v>#REF!</v>
      </c>
      <c r="R252" s="56" t="e">
        <f>SUMIFS(#REF!,#REF!,MWhs!R$4,#REF!,MWhs!$B252)</f>
        <v>#REF!</v>
      </c>
      <c r="S252" s="56" t="e">
        <f>SUMIFS(#REF!,#REF!,MWhs!S$4,#REF!,MWhs!$B252)</f>
        <v>#REF!</v>
      </c>
      <c r="T252" s="56" t="e">
        <f>SUMIFS(#REF!,#REF!,MWhs!T$4,#REF!,MWhs!$B252)</f>
        <v>#REF!</v>
      </c>
      <c r="U252" s="56" t="e">
        <f>SUMIFS(#REF!,#REF!,MWhs!U$4,#REF!,MWhs!$B252)</f>
        <v>#REF!</v>
      </c>
      <c r="V252" s="56" t="e">
        <f>SUMIFS(#REF!,#REF!,MWhs!V$4,#REF!,MWhs!$B252)</f>
        <v>#REF!</v>
      </c>
      <c r="W252" s="56" t="e">
        <f>SUMIFS(#REF!,#REF!,MWhs!W$4,#REF!,MWhs!$B252)</f>
        <v>#REF!</v>
      </c>
      <c r="X252" s="56" t="e">
        <f>SUMIFS(#REF!,#REF!,MWhs!X$4,#REF!,MWhs!$B252)</f>
        <v>#REF!</v>
      </c>
      <c r="Y252" s="56" t="e">
        <f>SUMIFS(#REF!,#REF!,MWhs!Y$4,#REF!,MWhs!$B252)</f>
        <v>#REF!</v>
      </c>
      <c r="Z252" s="56" t="e">
        <f>SUMIFS(#REF!,#REF!,MWhs!Z$4,#REF!,MWhs!$B252)</f>
        <v>#REF!</v>
      </c>
      <c r="AA252" s="56" t="e">
        <f>SUMIFS(#REF!,#REF!,MWhs!AA$4,#REF!,MWhs!$B252)</f>
        <v>#REF!</v>
      </c>
      <c r="AB252" s="56" t="e">
        <f>SUMIFS(#REF!,#REF!,MWhs!AB$4,#REF!,MWhs!$B252)</f>
        <v>#REF!</v>
      </c>
      <c r="AC252" s="56" t="e">
        <f>SUMIFS(#REF!,#REF!,MWhs!AC$4,#REF!,MWhs!$B252)</f>
        <v>#REF!</v>
      </c>
      <c r="AD252" s="3" t="e">
        <f t="shared" si="5"/>
        <v>#REF!</v>
      </c>
    </row>
    <row r="253" spans="3:30" hidden="1" x14ac:dyDescent="0.35">
      <c r="C253" s="56" t="e">
        <f>SUMIFS(#REF!,#REF!,MWhs!C$4,#REF!,MWhs!$B253)</f>
        <v>#REF!</v>
      </c>
      <c r="D253" s="56" t="e">
        <f>SUMIFS(#REF!,#REF!,MWhs!D$4,#REF!,MWhs!$B253)</f>
        <v>#REF!</v>
      </c>
      <c r="E253" s="56" t="e">
        <f>SUMIFS(#REF!,#REF!,MWhs!E$4,#REF!,MWhs!$B253)</f>
        <v>#REF!</v>
      </c>
      <c r="F253" s="56" t="e">
        <f>SUMIFS(#REF!,#REF!,MWhs!F$4,#REF!,MWhs!$B253)</f>
        <v>#REF!</v>
      </c>
      <c r="G253" s="56" t="e">
        <f>SUMIFS(#REF!,#REF!,MWhs!G$4,#REF!,MWhs!$B253)</f>
        <v>#REF!</v>
      </c>
      <c r="H253" s="56" t="e">
        <f>SUMIFS(#REF!,#REF!,MWhs!H$4,#REF!,MWhs!$B253)</f>
        <v>#REF!</v>
      </c>
      <c r="I253" s="56" t="e">
        <f>SUMIFS(#REF!,#REF!,MWhs!I$4,#REF!,MWhs!$B253)</f>
        <v>#REF!</v>
      </c>
      <c r="J253" s="56" t="e">
        <f>SUMIFS(#REF!,#REF!,MWhs!J$4,#REF!,MWhs!$B253)</f>
        <v>#REF!</v>
      </c>
      <c r="K253" s="56" t="e">
        <f>SUMIFS(#REF!,#REF!,MWhs!K$4,#REF!,MWhs!$B253)</f>
        <v>#REF!</v>
      </c>
      <c r="L253" s="56" t="e">
        <f>SUMIFS(#REF!,#REF!,MWhs!L$4,#REF!,MWhs!$B253)</f>
        <v>#REF!</v>
      </c>
      <c r="M253" s="56" t="e">
        <f>SUMIFS(#REF!,#REF!,MWhs!M$4,#REF!,MWhs!$B253)</f>
        <v>#REF!</v>
      </c>
      <c r="N253" s="56" t="e">
        <f>SUMIFS(#REF!,#REF!,MWhs!N$4,#REF!,MWhs!$B253)</f>
        <v>#REF!</v>
      </c>
      <c r="O253" s="56" t="e">
        <f>SUMIFS(#REF!,#REF!,MWhs!O$4,#REF!,MWhs!$B253)</f>
        <v>#REF!</v>
      </c>
      <c r="P253" s="56" t="e">
        <f>SUMIFS(#REF!,#REF!,MWhs!P$4,#REF!,MWhs!$B253)</f>
        <v>#REF!</v>
      </c>
      <c r="Q253" s="56" t="e">
        <f>SUMIFS(#REF!,#REF!,MWhs!Q$4,#REF!,MWhs!$B253)</f>
        <v>#REF!</v>
      </c>
      <c r="R253" s="56" t="e">
        <f>SUMIFS(#REF!,#REF!,MWhs!R$4,#REF!,MWhs!$B253)</f>
        <v>#REF!</v>
      </c>
      <c r="S253" s="56" t="e">
        <f>SUMIFS(#REF!,#REF!,MWhs!S$4,#REF!,MWhs!$B253)</f>
        <v>#REF!</v>
      </c>
      <c r="T253" s="56" t="e">
        <f>SUMIFS(#REF!,#REF!,MWhs!T$4,#REF!,MWhs!$B253)</f>
        <v>#REF!</v>
      </c>
      <c r="U253" s="56" t="e">
        <f>SUMIFS(#REF!,#REF!,MWhs!U$4,#REF!,MWhs!$B253)</f>
        <v>#REF!</v>
      </c>
      <c r="V253" s="56" t="e">
        <f>SUMIFS(#REF!,#REF!,MWhs!V$4,#REF!,MWhs!$B253)</f>
        <v>#REF!</v>
      </c>
      <c r="W253" s="56" t="e">
        <f>SUMIFS(#REF!,#REF!,MWhs!W$4,#REF!,MWhs!$B253)</f>
        <v>#REF!</v>
      </c>
      <c r="X253" s="56" t="e">
        <f>SUMIFS(#REF!,#REF!,MWhs!X$4,#REF!,MWhs!$B253)</f>
        <v>#REF!</v>
      </c>
      <c r="Y253" s="56" t="e">
        <f>SUMIFS(#REF!,#REF!,MWhs!Y$4,#REF!,MWhs!$B253)</f>
        <v>#REF!</v>
      </c>
      <c r="Z253" s="56" t="e">
        <f>SUMIFS(#REF!,#REF!,MWhs!Z$4,#REF!,MWhs!$B253)</f>
        <v>#REF!</v>
      </c>
      <c r="AA253" s="56" t="e">
        <f>SUMIFS(#REF!,#REF!,MWhs!AA$4,#REF!,MWhs!$B253)</f>
        <v>#REF!</v>
      </c>
      <c r="AB253" s="56" t="e">
        <f>SUMIFS(#REF!,#REF!,MWhs!AB$4,#REF!,MWhs!$B253)</f>
        <v>#REF!</v>
      </c>
      <c r="AC253" s="56" t="e">
        <f>SUMIFS(#REF!,#REF!,MWhs!AC$4,#REF!,MWhs!$B253)</f>
        <v>#REF!</v>
      </c>
      <c r="AD253" s="3" t="e">
        <f t="shared" si="5"/>
        <v>#REF!</v>
      </c>
    </row>
    <row r="254" spans="3:30" hidden="1" x14ac:dyDescent="0.35">
      <c r="C254" s="56" t="e">
        <f>SUMIFS(#REF!,#REF!,MWhs!C$4,#REF!,MWhs!$B254)</f>
        <v>#REF!</v>
      </c>
      <c r="D254" s="56" t="e">
        <f>SUMIFS(#REF!,#REF!,MWhs!D$4,#REF!,MWhs!$B254)</f>
        <v>#REF!</v>
      </c>
      <c r="E254" s="56" t="e">
        <f>SUMIFS(#REF!,#REF!,MWhs!E$4,#REF!,MWhs!$B254)</f>
        <v>#REF!</v>
      </c>
      <c r="F254" s="56" t="e">
        <f>SUMIFS(#REF!,#REF!,MWhs!F$4,#REF!,MWhs!$B254)</f>
        <v>#REF!</v>
      </c>
      <c r="G254" s="56" t="e">
        <f>SUMIFS(#REF!,#REF!,MWhs!G$4,#REF!,MWhs!$B254)</f>
        <v>#REF!</v>
      </c>
      <c r="H254" s="56" t="e">
        <f>SUMIFS(#REF!,#REF!,MWhs!H$4,#REF!,MWhs!$B254)</f>
        <v>#REF!</v>
      </c>
      <c r="I254" s="56" t="e">
        <f>SUMIFS(#REF!,#REF!,MWhs!I$4,#REF!,MWhs!$B254)</f>
        <v>#REF!</v>
      </c>
      <c r="J254" s="56" t="e">
        <f>SUMIFS(#REF!,#REF!,MWhs!J$4,#REF!,MWhs!$B254)</f>
        <v>#REF!</v>
      </c>
      <c r="K254" s="56" t="e">
        <f>SUMIFS(#REF!,#REF!,MWhs!K$4,#REF!,MWhs!$B254)</f>
        <v>#REF!</v>
      </c>
      <c r="L254" s="56" t="e">
        <f>SUMIFS(#REF!,#REF!,MWhs!L$4,#REF!,MWhs!$B254)</f>
        <v>#REF!</v>
      </c>
      <c r="M254" s="56" t="e">
        <f>SUMIFS(#REF!,#REF!,MWhs!M$4,#REF!,MWhs!$B254)</f>
        <v>#REF!</v>
      </c>
      <c r="N254" s="56" t="e">
        <f>SUMIFS(#REF!,#REF!,MWhs!N$4,#REF!,MWhs!$B254)</f>
        <v>#REF!</v>
      </c>
      <c r="O254" s="56" t="e">
        <f>SUMIFS(#REF!,#REF!,MWhs!O$4,#REF!,MWhs!$B254)</f>
        <v>#REF!</v>
      </c>
      <c r="P254" s="56" t="e">
        <f>SUMIFS(#REF!,#REF!,MWhs!P$4,#REF!,MWhs!$B254)</f>
        <v>#REF!</v>
      </c>
      <c r="Q254" s="56" t="e">
        <f>SUMIFS(#REF!,#REF!,MWhs!Q$4,#REF!,MWhs!$B254)</f>
        <v>#REF!</v>
      </c>
      <c r="R254" s="56" t="e">
        <f>SUMIFS(#REF!,#REF!,MWhs!R$4,#REF!,MWhs!$B254)</f>
        <v>#REF!</v>
      </c>
      <c r="S254" s="56" t="e">
        <f>SUMIFS(#REF!,#REF!,MWhs!S$4,#REF!,MWhs!$B254)</f>
        <v>#REF!</v>
      </c>
      <c r="T254" s="56" t="e">
        <f>SUMIFS(#REF!,#REF!,MWhs!T$4,#REF!,MWhs!$B254)</f>
        <v>#REF!</v>
      </c>
      <c r="U254" s="56" t="e">
        <f>SUMIFS(#REF!,#REF!,MWhs!U$4,#REF!,MWhs!$B254)</f>
        <v>#REF!</v>
      </c>
      <c r="V254" s="56" t="e">
        <f>SUMIFS(#REF!,#REF!,MWhs!V$4,#REF!,MWhs!$B254)</f>
        <v>#REF!</v>
      </c>
      <c r="W254" s="56" t="e">
        <f>SUMIFS(#REF!,#REF!,MWhs!W$4,#REF!,MWhs!$B254)</f>
        <v>#REF!</v>
      </c>
      <c r="X254" s="56" t="e">
        <f>SUMIFS(#REF!,#REF!,MWhs!X$4,#REF!,MWhs!$B254)</f>
        <v>#REF!</v>
      </c>
      <c r="Y254" s="56" t="e">
        <f>SUMIFS(#REF!,#REF!,MWhs!Y$4,#REF!,MWhs!$B254)</f>
        <v>#REF!</v>
      </c>
      <c r="Z254" s="56" t="e">
        <f>SUMIFS(#REF!,#REF!,MWhs!Z$4,#REF!,MWhs!$B254)</f>
        <v>#REF!</v>
      </c>
      <c r="AA254" s="56" t="e">
        <f>SUMIFS(#REF!,#REF!,MWhs!AA$4,#REF!,MWhs!$B254)</f>
        <v>#REF!</v>
      </c>
      <c r="AB254" s="56" t="e">
        <f>SUMIFS(#REF!,#REF!,MWhs!AB$4,#REF!,MWhs!$B254)</f>
        <v>#REF!</v>
      </c>
      <c r="AC254" s="56" t="e">
        <f>SUMIFS(#REF!,#REF!,MWhs!AC$4,#REF!,MWhs!$B254)</f>
        <v>#REF!</v>
      </c>
      <c r="AD254" s="3" t="e">
        <f t="shared" si="5"/>
        <v>#REF!</v>
      </c>
    </row>
    <row r="255" spans="3:30" hidden="1" x14ac:dyDescent="0.35">
      <c r="C255" s="56" t="e">
        <f>SUMIFS(#REF!,#REF!,MWhs!C$4,#REF!,MWhs!$B255)</f>
        <v>#REF!</v>
      </c>
      <c r="D255" s="56" t="e">
        <f>SUMIFS(#REF!,#REF!,MWhs!D$4,#REF!,MWhs!$B255)</f>
        <v>#REF!</v>
      </c>
      <c r="E255" s="56" t="e">
        <f>SUMIFS(#REF!,#REF!,MWhs!E$4,#REF!,MWhs!$B255)</f>
        <v>#REF!</v>
      </c>
      <c r="F255" s="56" t="e">
        <f>SUMIFS(#REF!,#REF!,MWhs!F$4,#REF!,MWhs!$B255)</f>
        <v>#REF!</v>
      </c>
      <c r="G255" s="56" t="e">
        <f>SUMIFS(#REF!,#REF!,MWhs!G$4,#REF!,MWhs!$B255)</f>
        <v>#REF!</v>
      </c>
      <c r="H255" s="56" t="e">
        <f>SUMIFS(#REF!,#REF!,MWhs!H$4,#REF!,MWhs!$B255)</f>
        <v>#REF!</v>
      </c>
      <c r="I255" s="56" t="e">
        <f>SUMIFS(#REF!,#REF!,MWhs!I$4,#REF!,MWhs!$B255)</f>
        <v>#REF!</v>
      </c>
      <c r="J255" s="56" t="e">
        <f>SUMIFS(#REF!,#REF!,MWhs!J$4,#REF!,MWhs!$B255)</f>
        <v>#REF!</v>
      </c>
      <c r="K255" s="56" t="e">
        <f>SUMIFS(#REF!,#REF!,MWhs!K$4,#REF!,MWhs!$B255)</f>
        <v>#REF!</v>
      </c>
      <c r="L255" s="56" t="e">
        <f>SUMIFS(#REF!,#REF!,MWhs!L$4,#REF!,MWhs!$B255)</f>
        <v>#REF!</v>
      </c>
      <c r="M255" s="56" t="e">
        <f>SUMIFS(#REF!,#REF!,MWhs!M$4,#REF!,MWhs!$B255)</f>
        <v>#REF!</v>
      </c>
      <c r="N255" s="56" t="e">
        <f>SUMIFS(#REF!,#REF!,MWhs!N$4,#REF!,MWhs!$B255)</f>
        <v>#REF!</v>
      </c>
      <c r="O255" s="56" t="e">
        <f>SUMIFS(#REF!,#REF!,MWhs!O$4,#REF!,MWhs!$B255)</f>
        <v>#REF!</v>
      </c>
      <c r="P255" s="56" t="e">
        <f>SUMIFS(#REF!,#REF!,MWhs!P$4,#REF!,MWhs!$B255)</f>
        <v>#REF!</v>
      </c>
      <c r="Q255" s="56" t="e">
        <f>SUMIFS(#REF!,#REF!,MWhs!Q$4,#REF!,MWhs!$B255)</f>
        <v>#REF!</v>
      </c>
      <c r="R255" s="56" t="e">
        <f>SUMIFS(#REF!,#REF!,MWhs!R$4,#REF!,MWhs!$B255)</f>
        <v>#REF!</v>
      </c>
      <c r="S255" s="56" t="e">
        <f>SUMIFS(#REF!,#REF!,MWhs!S$4,#REF!,MWhs!$B255)</f>
        <v>#REF!</v>
      </c>
      <c r="T255" s="56" t="e">
        <f>SUMIFS(#REF!,#REF!,MWhs!T$4,#REF!,MWhs!$B255)</f>
        <v>#REF!</v>
      </c>
      <c r="U255" s="56" t="e">
        <f>SUMIFS(#REF!,#REF!,MWhs!U$4,#REF!,MWhs!$B255)</f>
        <v>#REF!</v>
      </c>
      <c r="V255" s="56" t="e">
        <f>SUMIFS(#REF!,#REF!,MWhs!V$4,#REF!,MWhs!$B255)</f>
        <v>#REF!</v>
      </c>
      <c r="W255" s="56" t="e">
        <f>SUMIFS(#REF!,#REF!,MWhs!W$4,#REF!,MWhs!$B255)</f>
        <v>#REF!</v>
      </c>
      <c r="X255" s="56" t="e">
        <f>SUMIFS(#REF!,#REF!,MWhs!X$4,#REF!,MWhs!$B255)</f>
        <v>#REF!</v>
      </c>
      <c r="Y255" s="56" t="e">
        <f>SUMIFS(#REF!,#REF!,MWhs!Y$4,#REF!,MWhs!$B255)</f>
        <v>#REF!</v>
      </c>
      <c r="Z255" s="56" t="e">
        <f>SUMIFS(#REF!,#REF!,MWhs!Z$4,#REF!,MWhs!$B255)</f>
        <v>#REF!</v>
      </c>
      <c r="AA255" s="56" t="e">
        <f>SUMIFS(#REF!,#REF!,MWhs!AA$4,#REF!,MWhs!$B255)</f>
        <v>#REF!</v>
      </c>
      <c r="AB255" s="56" t="e">
        <f>SUMIFS(#REF!,#REF!,MWhs!AB$4,#REF!,MWhs!$B255)</f>
        <v>#REF!</v>
      </c>
      <c r="AC255" s="56" t="e">
        <f>SUMIFS(#REF!,#REF!,MWhs!AC$4,#REF!,MWhs!$B255)</f>
        <v>#REF!</v>
      </c>
      <c r="AD255" s="3" t="e">
        <f t="shared" si="5"/>
        <v>#REF!</v>
      </c>
    </row>
    <row r="256" spans="3:30" hidden="1" x14ac:dyDescent="0.35">
      <c r="C256" s="56" t="e">
        <f>SUMIFS(#REF!,#REF!,MWhs!C$4,#REF!,MWhs!$B256)</f>
        <v>#REF!</v>
      </c>
      <c r="D256" s="56" t="e">
        <f>SUMIFS(#REF!,#REF!,MWhs!D$4,#REF!,MWhs!$B256)</f>
        <v>#REF!</v>
      </c>
      <c r="E256" s="56" t="e">
        <f>SUMIFS(#REF!,#REF!,MWhs!E$4,#REF!,MWhs!$B256)</f>
        <v>#REF!</v>
      </c>
      <c r="F256" s="56" t="e">
        <f>SUMIFS(#REF!,#REF!,MWhs!F$4,#REF!,MWhs!$B256)</f>
        <v>#REF!</v>
      </c>
      <c r="G256" s="56" t="e">
        <f>SUMIFS(#REF!,#REF!,MWhs!G$4,#REF!,MWhs!$B256)</f>
        <v>#REF!</v>
      </c>
      <c r="H256" s="56" t="e">
        <f>SUMIFS(#REF!,#REF!,MWhs!H$4,#REF!,MWhs!$B256)</f>
        <v>#REF!</v>
      </c>
      <c r="I256" s="56" t="e">
        <f>SUMIFS(#REF!,#REF!,MWhs!I$4,#REF!,MWhs!$B256)</f>
        <v>#REF!</v>
      </c>
      <c r="J256" s="56" t="e">
        <f>SUMIFS(#REF!,#REF!,MWhs!J$4,#REF!,MWhs!$B256)</f>
        <v>#REF!</v>
      </c>
      <c r="K256" s="56" t="e">
        <f>SUMIFS(#REF!,#REF!,MWhs!K$4,#REF!,MWhs!$B256)</f>
        <v>#REF!</v>
      </c>
      <c r="L256" s="56" t="e">
        <f>SUMIFS(#REF!,#REF!,MWhs!L$4,#REF!,MWhs!$B256)</f>
        <v>#REF!</v>
      </c>
      <c r="M256" s="56" t="e">
        <f>SUMIFS(#REF!,#REF!,MWhs!M$4,#REF!,MWhs!$B256)</f>
        <v>#REF!</v>
      </c>
      <c r="N256" s="56" t="e">
        <f>SUMIFS(#REF!,#REF!,MWhs!N$4,#REF!,MWhs!$B256)</f>
        <v>#REF!</v>
      </c>
      <c r="O256" s="56" t="e">
        <f>SUMIFS(#REF!,#REF!,MWhs!O$4,#REF!,MWhs!$B256)</f>
        <v>#REF!</v>
      </c>
      <c r="P256" s="56" t="e">
        <f>SUMIFS(#REF!,#REF!,MWhs!P$4,#REF!,MWhs!$B256)</f>
        <v>#REF!</v>
      </c>
      <c r="Q256" s="56" t="e">
        <f>SUMIFS(#REF!,#REF!,MWhs!Q$4,#REF!,MWhs!$B256)</f>
        <v>#REF!</v>
      </c>
      <c r="R256" s="56" t="e">
        <f>SUMIFS(#REF!,#REF!,MWhs!R$4,#REF!,MWhs!$B256)</f>
        <v>#REF!</v>
      </c>
      <c r="S256" s="56" t="e">
        <f>SUMIFS(#REF!,#REF!,MWhs!S$4,#REF!,MWhs!$B256)</f>
        <v>#REF!</v>
      </c>
      <c r="T256" s="56" t="e">
        <f>SUMIFS(#REF!,#REF!,MWhs!T$4,#REF!,MWhs!$B256)</f>
        <v>#REF!</v>
      </c>
      <c r="U256" s="56" t="e">
        <f>SUMIFS(#REF!,#REF!,MWhs!U$4,#REF!,MWhs!$B256)</f>
        <v>#REF!</v>
      </c>
      <c r="V256" s="56" t="e">
        <f>SUMIFS(#REF!,#REF!,MWhs!V$4,#REF!,MWhs!$B256)</f>
        <v>#REF!</v>
      </c>
      <c r="W256" s="56" t="e">
        <f>SUMIFS(#REF!,#REF!,MWhs!W$4,#REF!,MWhs!$B256)</f>
        <v>#REF!</v>
      </c>
      <c r="X256" s="56" t="e">
        <f>SUMIFS(#REF!,#REF!,MWhs!X$4,#REF!,MWhs!$B256)</f>
        <v>#REF!</v>
      </c>
      <c r="Y256" s="56" t="e">
        <f>SUMIFS(#REF!,#REF!,MWhs!Y$4,#REF!,MWhs!$B256)</f>
        <v>#REF!</v>
      </c>
      <c r="Z256" s="56" t="e">
        <f>SUMIFS(#REF!,#REF!,MWhs!Z$4,#REF!,MWhs!$B256)</f>
        <v>#REF!</v>
      </c>
      <c r="AA256" s="56" t="e">
        <f>SUMIFS(#REF!,#REF!,MWhs!AA$4,#REF!,MWhs!$B256)</f>
        <v>#REF!</v>
      </c>
      <c r="AB256" s="56" t="e">
        <f>SUMIFS(#REF!,#REF!,MWhs!AB$4,#REF!,MWhs!$B256)</f>
        <v>#REF!</v>
      </c>
      <c r="AC256" s="56" t="e">
        <f>SUMIFS(#REF!,#REF!,MWhs!AC$4,#REF!,MWhs!$B256)</f>
        <v>#REF!</v>
      </c>
      <c r="AD256" s="3" t="e">
        <f t="shared" si="5"/>
        <v>#REF!</v>
      </c>
    </row>
    <row r="257" spans="3:30" hidden="1" x14ac:dyDescent="0.35">
      <c r="C257" s="56" t="e">
        <f>SUMIFS(#REF!,#REF!,MWhs!C$4,#REF!,MWhs!$B257)</f>
        <v>#REF!</v>
      </c>
      <c r="D257" s="56" t="e">
        <f>SUMIFS(#REF!,#REF!,MWhs!D$4,#REF!,MWhs!$B257)</f>
        <v>#REF!</v>
      </c>
      <c r="E257" s="56" t="e">
        <f>SUMIFS(#REF!,#REF!,MWhs!E$4,#REF!,MWhs!$B257)</f>
        <v>#REF!</v>
      </c>
      <c r="F257" s="56" t="e">
        <f>SUMIFS(#REF!,#REF!,MWhs!F$4,#REF!,MWhs!$B257)</f>
        <v>#REF!</v>
      </c>
      <c r="G257" s="56" t="e">
        <f>SUMIFS(#REF!,#REF!,MWhs!G$4,#REF!,MWhs!$B257)</f>
        <v>#REF!</v>
      </c>
      <c r="H257" s="56" t="e">
        <f>SUMIFS(#REF!,#REF!,MWhs!H$4,#REF!,MWhs!$B257)</f>
        <v>#REF!</v>
      </c>
      <c r="I257" s="56" t="e">
        <f>SUMIFS(#REF!,#REF!,MWhs!I$4,#REF!,MWhs!$B257)</f>
        <v>#REF!</v>
      </c>
      <c r="J257" s="56" t="e">
        <f>SUMIFS(#REF!,#REF!,MWhs!J$4,#REF!,MWhs!$B257)</f>
        <v>#REF!</v>
      </c>
      <c r="K257" s="56" t="e">
        <f>SUMIFS(#REF!,#REF!,MWhs!K$4,#REF!,MWhs!$B257)</f>
        <v>#REF!</v>
      </c>
      <c r="L257" s="56" t="e">
        <f>SUMIFS(#REF!,#REF!,MWhs!L$4,#REF!,MWhs!$B257)</f>
        <v>#REF!</v>
      </c>
      <c r="M257" s="56" t="e">
        <f>SUMIFS(#REF!,#REF!,MWhs!M$4,#REF!,MWhs!$B257)</f>
        <v>#REF!</v>
      </c>
      <c r="N257" s="56" t="e">
        <f>SUMIFS(#REF!,#REF!,MWhs!N$4,#REF!,MWhs!$B257)</f>
        <v>#REF!</v>
      </c>
      <c r="O257" s="56" t="e">
        <f>SUMIFS(#REF!,#REF!,MWhs!O$4,#REF!,MWhs!$B257)</f>
        <v>#REF!</v>
      </c>
      <c r="P257" s="56" t="e">
        <f>SUMIFS(#REF!,#REF!,MWhs!P$4,#REF!,MWhs!$B257)</f>
        <v>#REF!</v>
      </c>
      <c r="Q257" s="56" t="e">
        <f>SUMIFS(#REF!,#REF!,MWhs!Q$4,#REF!,MWhs!$B257)</f>
        <v>#REF!</v>
      </c>
      <c r="R257" s="56" t="e">
        <f>SUMIFS(#REF!,#REF!,MWhs!R$4,#REF!,MWhs!$B257)</f>
        <v>#REF!</v>
      </c>
      <c r="S257" s="56" t="e">
        <f>SUMIFS(#REF!,#REF!,MWhs!S$4,#REF!,MWhs!$B257)</f>
        <v>#REF!</v>
      </c>
      <c r="T257" s="56" t="e">
        <f>SUMIFS(#REF!,#REF!,MWhs!T$4,#REF!,MWhs!$B257)</f>
        <v>#REF!</v>
      </c>
      <c r="U257" s="56" t="e">
        <f>SUMIFS(#REF!,#REF!,MWhs!U$4,#REF!,MWhs!$B257)</f>
        <v>#REF!</v>
      </c>
      <c r="V257" s="56" t="e">
        <f>SUMIFS(#REF!,#REF!,MWhs!V$4,#REF!,MWhs!$B257)</f>
        <v>#REF!</v>
      </c>
      <c r="W257" s="56" t="e">
        <f>SUMIFS(#REF!,#REF!,MWhs!W$4,#REF!,MWhs!$B257)</f>
        <v>#REF!</v>
      </c>
      <c r="X257" s="56" t="e">
        <f>SUMIFS(#REF!,#REF!,MWhs!X$4,#REF!,MWhs!$B257)</f>
        <v>#REF!</v>
      </c>
      <c r="Y257" s="56" t="e">
        <f>SUMIFS(#REF!,#REF!,MWhs!Y$4,#REF!,MWhs!$B257)</f>
        <v>#REF!</v>
      </c>
      <c r="Z257" s="56" t="e">
        <f>SUMIFS(#REF!,#REF!,MWhs!Z$4,#REF!,MWhs!$B257)</f>
        <v>#REF!</v>
      </c>
      <c r="AA257" s="56" t="e">
        <f>SUMIFS(#REF!,#REF!,MWhs!AA$4,#REF!,MWhs!$B257)</f>
        <v>#REF!</v>
      </c>
      <c r="AB257" s="56" t="e">
        <f>SUMIFS(#REF!,#REF!,MWhs!AB$4,#REF!,MWhs!$B257)</f>
        <v>#REF!</v>
      </c>
      <c r="AC257" s="56" t="e">
        <f>SUMIFS(#REF!,#REF!,MWhs!AC$4,#REF!,MWhs!$B257)</f>
        <v>#REF!</v>
      </c>
      <c r="AD257" s="3" t="e">
        <f t="shared" si="5"/>
        <v>#REF!</v>
      </c>
    </row>
    <row r="258" spans="3:30" hidden="1" x14ac:dyDescent="0.35">
      <c r="C258" s="56" t="e">
        <f>SUMIFS(#REF!,#REF!,MWhs!C$4,#REF!,MWhs!$B258)</f>
        <v>#REF!</v>
      </c>
      <c r="D258" s="56" t="e">
        <f>SUMIFS(#REF!,#REF!,MWhs!D$4,#REF!,MWhs!$B258)</f>
        <v>#REF!</v>
      </c>
      <c r="E258" s="56" t="e">
        <f>SUMIFS(#REF!,#REF!,MWhs!E$4,#REF!,MWhs!$B258)</f>
        <v>#REF!</v>
      </c>
      <c r="F258" s="56" t="e">
        <f>SUMIFS(#REF!,#REF!,MWhs!F$4,#REF!,MWhs!$B258)</f>
        <v>#REF!</v>
      </c>
      <c r="G258" s="56" t="e">
        <f>SUMIFS(#REF!,#REF!,MWhs!G$4,#REF!,MWhs!$B258)</f>
        <v>#REF!</v>
      </c>
      <c r="H258" s="56" t="e">
        <f>SUMIFS(#REF!,#REF!,MWhs!H$4,#REF!,MWhs!$B258)</f>
        <v>#REF!</v>
      </c>
      <c r="I258" s="56" t="e">
        <f>SUMIFS(#REF!,#REF!,MWhs!I$4,#REF!,MWhs!$B258)</f>
        <v>#REF!</v>
      </c>
      <c r="J258" s="56" t="e">
        <f>SUMIFS(#REF!,#REF!,MWhs!J$4,#REF!,MWhs!$B258)</f>
        <v>#REF!</v>
      </c>
      <c r="K258" s="56" t="e">
        <f>SUMIFS(#REF!,#REF!,MWhs!K$4,#REF!,MWhs!$B258)</f>
        <v>#REF!</v>
      </c>
      <c r="L258" s="56" t="e">
        <f>SUMIFS(#REF!,#REF!,MWhs!L$4,#REF!,MWhs!$B258)</f>
        <v>#REF!</v>
      </c>
      <c r="M258" s="56" t="e">
        <f>SUMIFS(#REF!,#REF!,MWhs!M$4,#REF!,MWhs!$B258)</f>
        <v>#REF!</v>
      </c>
      <c r="N258" s="56" t="e">
        <f>SUMIFS(#REF!,#REF!,MWhs!N$4,#REF!,MWhs!$B258)</f>
        <v>#REF!</v>
      </c>
      <c r="O258" s="56" t="e">
        <f>SUMIFS(#REF!,#REF!,MWhs!O$4,#REF!,MWhs!$B258)</f>
        <v>#REF!</v>
      </c>
      <c r="P258" s="56" t="e">
        <f>SUMIFS(#REF!,#REF!,MWhs!P$4,#REF!,MWhs!$B258)</f>
        <v>#REF!</v>
      </c>
      <c r="Q258" s="56" t="e">
        <f>SUMIFS(#REF!,#REF!,MWhs!Q$4,#REF!,MWhs!$B258)</f>
        <v>#REF!</v>
      </c>
      <c r="R258" s="56" t="e">
        <f>SUMIFS(#REF!,#REF!,MWhs!R$4,#REF!,MWhs!$B258)</f>
        <v>#REF!</v>
      </c>
      <c r="S258" s="56" t="e">
        <f>SUMIFS(#REF!,#REF!,MWhs!S$4,#REF!,MWhs!$B258)</f>
        <v>#REF!</v>
      </c>
      <c r="T258" s="56" t="e">
        <f>SUMIFS(#REF!,#REF!,MWhs!T$4,#REF!,MWhs!$B258)</f>
        <v>#REF!</v>
      </c>
      <c r="U258" s="56" t="e">
        <f>SUMIFS(#REF!,#REF!,MWhs!U$4,#REF!,MWhs!$B258)</f>
        <v>#REF!</v>
      </c>
      <c r="V258" s="56" t="e">
        <f>SUMIFS(#REF!,#REF!,MWhs!V$4,#REF!,MWhs!$B258)</f>
        <v>#REF!</v>
      </c>
      <c r="W258" s="56" t="e">
        <f>SUMIFS(#REF!,#REF!,MWhs!W$4,#REF!,MWhs!$B258)</f>
        <v>#REF!</v>
      </c>
      <c r="X258" s="56" t="e">
        <f>SUMIFS(#REF!,#REF!,MWhs!X$4,#REF!,MWhs!$B258)</f>
        <v>#REF!</v>
      </c>
      <c r="Y258" s="56" t="e">
        <f>SUMIFS(#REF!,#REF!,MWhs!Y$4,#REF!,MWhs!$B258)</f>
        <v>#REF!</v>
      </c>
      <c r="Z258" s="56" t="e">
        <f>SUMIFS(#REF!,#REF!,MWhs!Z$4,#REF!,MWhs!$B258)</f>
        <v>#REF!</v>
      </c>
      <c r="AA258" s="56" t="e">
        <f>SUMIFS(#REF!,#REF!,MWhs!AA$4,#REF!,MWhs!$B258)</f>
        <v>#REF!</v>
      </c>
      <c r="AB258" s="56" t="e">
        <f>SUMIFS(#REF!,#REF!,MWhs!AB$4,#REF!,MWhs!$B258)</f>
        <v>#REF!</v>
      </c>
      <c r="AC258" s="56" t="e">
        <f>SUMIFS(#REF!,#REF!,MWhs!AC$4,#REF!,MWhs!$B258)</f>
        <v>#REF!</v>
      </c>
      <c r="AD258" s="3" t="e">
        <f t="shared" si="5"/>
        <v>#REF!</v>
      </c>
    </row>
    <row r="259" spans="3:30" hidden="1" x14ac:dyDescent="0.35">
      <c r="C259" s="56" t="e">
        <f>SUMIFS(#REF!,#REF!,MWhs!C$4,#REF!,MWhs!$B259)</f>
        <v>#REF!</v>
      </c>
      <c r="D259" s="56" t="e">
        <f>SUMIFS(#REF!,#REF!,MWhs!D$4,#REF!,MWhs!$B259)</f>
        <v>#REF!</v>
      </c>
      <c r="E259" s="56" t="e">
        <f>SUMIFS(#REF!,#REF!,MWhs!E$4,#REF!,MWhs!$B259)</f>
        <v>#REF!</v>
      </c>
      <c r="F259" s="56" t="e">
        <f>SUMIFS(#REF!,#REF!,MWhs!F$4,#REF!,MWhs!$B259)</f>
        <v>#REF!</v>
      </c>
      <c r="G259" s="56" t="e">
        <f>SUMIFS(#REF!,#REF!,MWhs!G$4,#REF!,MWhs!$B259)</f>
        <v>#REF!</v>
      </c>
      <c r="H259" s="56" t="e">
        <f>SUMIFS(#REF!,#REF!,MWhs!H$4,#REF!,MWhs!$B259)</f>
        <v>#REF!</v>
      </c>
      <c r="I259" s="56" t="e">
        <f>SUMIFS(#REF!,#REF!,MWhs!I$4,#REF!,MWhs!$B259)</f>
        <v>#REF!</v>
      </c>
      <c r="J259" s="56" t="e">
        <f>SUMIFS(#REF!,#REF!,MWhs!J$4,#REF!,MWhs!$B259)</f>
        <v>#REF!</v>
      </c>
      <c r="K259" s="56" t="e">
        <f>SUMIFS(#REF!,#REF!,MWhs!K$4,#REF!,MWhs!$B259)</f>
        <v>#REF!</v>
      </c>
      <c r="L259" s="56" t="e">
        <f>SUMIFS(#REF!,#REF!,MWhs!L$4,#REF!,MWhs!$B259)</f>
        <v>#REF!</v>
      </c>
      <c r="M259" s="56" t="e">
        <f>SUMIFS(#REF!,#REF!,MWhs!M$4,#REF!,MWhs!$B259)</f>
        <v>#REF!</v>
      </c>
      <c r="N259" s="56" t="e">
        <f>SUMIFS(#REF!,#REF!,MWhs!N$4,#REF!,MWhs!$B259)</f>
        <v>#REF!</v>
      </c>
      <c r="O259" s="56" t="e">
        <f>SUMIFS(#REF!,#REF!,MWhs!O$4,#REF!,MWhs!$B259)</f>
        <v>#REF!</v>
      </c>
      <c r="P259" s="56" t="e">
        <f>SUMIFS(#REF!,#REF!,MWhs!P$4,#REF!,MWhs!$B259)</f>
        <v>#REF!</v>
      </c>
      <c r="Q259" s="56" t="e">
        <f>SUMIFS(#REF!,#REF!,MWhs!Q$4,#REF!,MWhs!$B259)</f>
        <v>#REF!</v>
      </c>
      <c r="R259" s="56" t="e">
        <f>SUMIFS(#REF!,#REF!,MWhs!R$4,#REF!,MWhs!$B259)</f>
        <v>#REF!</v>
      </c>
      <c r="S259" s="56" t="e">
        <f>SUMIFS(#REF!,#REF!,MWhs!S$4,#REF!,MWhs!$B259)</f>
        <v>#REF!</v>
      </c>
      <c r="T259" s="56" t="e">
        <f>SUMIFS(#REF!,#REF!,MWhs!T$4,#REF!,MWhs!$B259)</f>
        <v>#REF!</v>
      </c>
      <c r="U259" s="56" t="e">
        <f>SUMIFS(#REF!,#REF!,MWhs!U$4,#REF!,MWhs!$B259)</f>
        <v>#REF!</v>
      </c>
      <c r="V259" s="56" t="e">
        <f>SUMIFS(#REF!,#REF!,MWhs!V$4,#REF!,MWhs!$B259)</f>
        <v>#REF!</v>
      </c>
      <c r="W259" s="56" t="e">
        <f>SUMIFS(#REF!,#REF!,MWhs!W$4,#REF!,MWhs!$B259)</f>
        <v>#REF!</v>
      </c>
      <c r="X259" s="56" t="e">
        <f>SUMIFS(#REF!,#REF!,MWhs!X$4,#REF!,MWhs!$B259)</f>
        <v>#REF!</v>
      </c>
      <c r="Y259" s="56" t="e">
        <f>SUMIFS(#REF!,#REF!,MWhs!Y$4,#REF!,MWhs!$B259)</f>
        <v>#REF!</v>
      </c>
      <c r="Z259" s="56" t="e">
        <f>SUMIFS(#REF!,#REF!,MWhs!Z$4,#REF!,MWhs!$B259)</f>
        <v>#REF!</v>
      </c>
      <c r="AA259" s="56" t="e">
        <f>SUMIFS(#REF!,#REF!,MWhs!AA$4,#REF!,MWhs!$B259)</f>
        <v>#REF!</v>
      </c>
      <c r="AB259" s="56" t="e">
        <f>SUMIFS(#REF!,#REF!,MWhs!AB$4,#REF!,MWhs!$B259)</f>
        <v>#REF!</v>
      </c>
      <c r="AC259" s="56" t="e">
        <f>SUMIFS(#REF!,#REF!,MWhs!AC$4,#REF!,MWhs!$B259)</f>
        <v>#REF!</v>
      </c>
      <c r="AD259" s="3" t="e">
        <f t="shared" si="5"/>
        <v>#REF!</v>
      </c>
    </row>
    <row r="260" spans="3:30" hidden="1" x14ac:dyDescent="0.35">
      <c r="C260" s="56" t="e">
        <f>SUMIFS(#REF!,#REF!,MWhs!C$4,#REF!,MWhs!$B260)</f>
        <v>#REF!</v>
      </c>
      <c r="D260" s="56" t="e">
        <f>SUMIFS(#REF!,#REF!,MWhs!D$4,#REF!,MWhs!$B260)</f>
        <v>#REF!</v>
      </c>
      <c r="E260" s="56" t="e">
        <f>SUMIFS(#REF!,#REF!,MWhs!E$4,#REF!,MWhs!$B260)</f>
        <v>#REF!</v>
      </c>
      <c r="F260" s="56" t="e">
        <f>SUMIFS(#REF!,#REF!,MWhs!F$4,#REF!,MWhs!$B260)</f>
        <v>#REF!</v>
      </c>
      <c r="G260" s="56" t="e">
        <f>SUMIFS(#REF!,#REF!,MWhs!G$4,#REF!,MWhs!$B260)</f>
        <v>#REF!</v>
      </c>
      <c r="H260" s="56" t="e">
        <f>SUMIFS(#REF!,#REF!,MWhs!H$4,#REF!,MWhs!$B260)</f>
        <v>#REF!</v>
      </c>
      <c r="I260" s="56" t="e">
        <f>SUMIFS(#REF!,#REF!,MWhs!I$4,#REF!,MWhs!$B260)</f>
        <v>#REF!</v>
      </c>
      <c r="J260" s="56" t="e">
        <f>SUMIFS(#REF!,#REF!,MWhs!J$4,#REF!,MWhs!$B260)</f>
        <v>#REF!</v>
      </c>
      <c r="K260" s="56" t="e">
        <f>SUMIFS(#REF!,#REF!,MWhs!K$4,#REF!,MWhs!$B260)</f>
        <v>#REF!</v>
      </c>
      <c r="L260" s="56" t="e">
        <f>SUMIFS(#REF!,#REF!,MWhs!L$4,#REF!,MWhs!$B260)</f>
        <v>#REF!</v>
      </c>
      <c r="M260" s="56" t="e">
        <f>SUMIFS(#REF!,#REF!,MWhs!M$4,#REF!,MWhs!$B260)</f>
        <v>#REF!</v>
      </c>
      <c r="N260" s="56" t="e">
        <f>SUMIFS(#REF!,#REF!,MWhs!N$4,#REF!,MWhs!$B260)</f>
        <v>#REF!</v>
      </c>
      <c r="O260" s="56" t="e">
        <f>SUMIFS(#REF!,#REF!,MWhs!O$4,#REF!,MWhs!$B260)</f>
        <v>#REF!</v>
      </c>
      <c r="P260" s="56" t="e">
        <f>SUMIFS(#REF!,#REF!,MWhs!P$4,#REF!,MWhs!$B260)</f>
        <v>#REF!</v>
      </c>
      <c r="Q260" s="56" t="e">
        <f>SUMIFS(#REF!,#REF!,MWhs!Q$4,#REF!,MWhs!$B260)</f>
        <v>#REF!</v>
      </c>
      <c r="R260" s="56" t="e">
        <f>SUMIFS(#REF!,#REF!,MWhs!R$4,#REF!,MWhs!$B260)</f>
        <v>#REF!</v>
      </c>
      <c r="S260" s="56" t="e">
        <f>SUMIFS(#REF!,#REF!,MWhs!S$4,#REF!,MWhs!$B260)</f>
        <v>#REF!</v>
      </c>
      <c r="T260" s="56" t="e">
        <f>SUMIFS(#REF!,#REF!,MWhs!T$4,#REF!,MWhs!$B260)</f>
        <v>#REF!</v>
      </c>
      <c r="U260" s="56" t="e">
        <f>SUMIFS(#REF!,#REF!,MWhs!U$4,#REF!,MWhs!$B260)</f>
        <v>#REF!</v>
      </c>
      <c r="V260" s="56" t="e">
        <f>SUMIFS(#REF!,#REF!,MWhs!V$4,#REF!,MWhs!$B260)</f>
        <v>#REF!</v>
      </c>
      <c r="W260" s="56" t="e">
        <f>SUMIFS(#REF!,#REF!,MWhs!W$4,#REF!,MWhs!$B260)</f>
        <v>#REF!</v>
      </c>
      <c r="X260" s="56" t="e">
        <f>SUMIFS(#REF!,#REF!,MWhs!X$4,#REF!,MWhs!$B260)</f>
        <v>#REF!</v>
      </c>
      <c r="Y260" s="56" t="e">
        <f>SUMIFS(#REF!,#REF!,MWhs!Y$4,#REF!,MWhs!$B260)</f>
        <v>#REF!</v>
      </c>
      <c r="Z260" s="56" t="e">
        <f>SUMIFS(#REF!,#REF!,MWhs!Z$4,#REF!,MWhs!$B260)</f>
        <v>#REF!</v>
      </c>
      <c r="AA260" s="56" t="e">
        <f>SUMIFS(#REF!,#REF!,MWhs!AA$4,#REF!,MWhs!$B260)</f>
        <v>#REF!</v>
      </c>
      <c r="AB260" s="56" t="e">
        <f>SUMIFS(#REF!,#REF!,MWhs!AB$4,#REF!,MWhs!$B260)</f>
        <v>#REF!</v>
      </c>
      <c r="AC260" s="56" t="e">
        <f>SUMIFS(#REF!,#REF!,MWhs!AC$4,#REF!,MWhs!$B260)</f>
        <v>#REF!</v>
      </c>
      <c r="AD260" s="3" t="e">
        <f t="shared" si="5"/>
        <v>#REF!</v>
      </c>
    </row>
    <row r="261" spans="3:30" hidden="1" x14ac:dyDescent="0.35">
      <c r="C261" s="56" t="e">
        <f>SUMIFS(#REF!,#REF!,MWhs!C$4,#REF!,MWhs!$B261)</f>
        <v>#REF!</v>
      </c>
      <c r="D261" s="56" t="e">
        <f>SUMIFS(#REF!,#REF!,MWhs!D$4,#REF!,MWhs!$B261)</f>
        <v>#REF!</v>
      </c>
      <c r="E261" s="56" t="e">
        <f>SUMIFS(#REF!,#REF!,MWhs!E$4,#REF!,MWhs!$B261)</f>
        <v>#REF!</v>
      </c>
      <c r="F261" s="56" t="e">
        <f>SUMIFS(#REF!,#REF!,MWhs!F$4,#REF!,MWhs!$B261)</f>
        <v>#REF!</v>
      </c>
      <c r="G261" s="56" t="e">
        <f>SUMIFS(#REF!,#REF!,MWhs!G$4,#REF!,MWhs!$B261)</f>
        <v>#REF!</v>
      </c>
      <c r="H261" s="56" t="e">
        <f>SUMIFS(#REF!,#REF!,MWhs!H$4,#REF!,MWhs!$B261)</f>
        <v>#REF!</v>
      </c>
      <c r="I261" s="56" t="e">
        <f>SUMIFS(#REF!,#REF!,MWhs!I$4,#REF!,MWhs!$B261)</f>
        <v>#REF!</v>
      </c>
      <c r="J261" s="56" t="e">
        <f>SUMIFS(#REF!,#REF!,MWhs!J$4,#REF!,MWhs!$B261)</f>
        <v>#REF!</v>
      </c>
      <c r="K261" s="56" t="e">
        <f>SUMIFS(#REF!,#REF!,MWhs!K$4,#REF!,MWhs!$B261)</f>
        <v>#REF!</v>
      </c>
      <c r="L261" s="56" t="e">
        <f>SUMIFS(#REF!,#REF!,MWhs!L$4,#REF!,MWhs!$B261)</f>
        <v>#REF!</v>
      </c>
      <c r="M261" s="56" t="e">
        <f>SUMIFS(#REF!,#REF!,MWhs!M$4,#REF!,MWhs!$B261)</f>
        <v>#REF!</v>
      </c>
      <c r="N261" s="56" t="e">
        <f>SUMIFS(#REF!,#REF!,MWhs!N$4,#REF!,MWhs!$B261)</f>
        <v>#REF!</v>
      </c>
      <c r="O261" s="56" t="e">
        <f>SUMIFS(#REF!,#REF!,MWhs!O$4,#REF!,MWhs!$B261)</f>
        <v>#REF!</v>
      </c>
      <c r="P261" s="56" t="e">
        <f>SUMIFS(#REF!,#REF!,MWhs!P$4,#REF!,MWhs!$B261)</f>
        <v>#REF!</v>
      </c>
      <c r="Q261" s="56" t="e">
        <f>SUMIFS(#REF!,#REF!,MWhs!Q$4,#REF!,MWhs!$B261)</f>
        <v>#REF!</v>
      </c>
      <c r="R261" s="56" t="e">
        <f>SUMIFS(#REF!,#REF!,MWhs!R$4,#REF!,MWhs!$B261)</f>
        <v>#REF!</v>
      </c>
      <c r="S261" s="56" t="e">
        <f>SUMIFS(#REF!,#REF!,MWhs!S$4,#REF!,MWhs!$B261)</f>
        <v>#REF!</v>
      </c>
      <c r="T261" s="56" t="e">
        <f>SUMIFS(#REF!,#REF!,MWhs!T$4,#REF!,MWhs!$B261)</f>
        <v>#REF!</v>
      </c>
      <c r="U261" s="56" t="e">
        <f>SUMIFS(#REF!,#REF!,MWhs!U$4,#REF!,MWhs!$B261)</f>
        <v>#REF!</v>
      </c>
      <c r="V261" s="56" t="e">
        <f>SUMIFS(#REF!,#REF!,MWhs!V$4,#REF!,MWhs!$B261)</f>
        <v>#REF!</v>
      </c>
      <c r="W261" s="56" t="e">
        <f>SUMIFS(#REF!,#REF!,MWhs!W$4,#REF!,MWhs!$B261)</f>
        <v>#REF!</v>
      </c>
      <c r="X261" s="56" t="e">
        <f>SUMIFS(#REF!,#REF!,MWhs!X$4,#REF!,MWhs!$B261)</f>
        <v>#REF!</v>
      </c>
      <c r="Y261" s="56" t="e">
        <f>SUMIFS(#REF!,#REF!,MWhs!Y$4,#REF!,MWhs!$B261)</f>
        <v>#REF!</v>
      </c>
      <c r="Z261" s="56" t="e">
        <f>SUMIFS(#REF!,#REF!,MWhs!Z$4,#REF!,MWhs!$B261)</f>
        <v>#REF!</v>
      </c>
      <c r="AA261" s="56" t="e">
        <f>SUMIFS(#REF!,#REF!,MWhs!AA$4,#REF!,MWhs!$B261)</f>
        <v>#REF!</v>
      </c>
      <c r="AB261" s="56" t="e">
        <f>SUMIFS(#REF!,#REF!,MWhs!AB$4,#REF!,MWhs!$B261)</f>
        <v>#REF!</v>
      </c>
      <c r="AC261" s="56" t="e">
        <f>SUMIFS(#REF!,#REF!,MWhs!AC$4,#REF!,MWhs!$B261)</f>
        <v>#REF!</v>
      </c>
      <c r="AD261" s="3" t="e">
        <f t="shared" si="5"/>
        <v>#REF!</v>
      </c>
    </row>
    <row r="262" spans="3:30" hidden="1" x14ac:dyDescent="0.35">
      <c r="C262" s="56" t="e">
        <f>SUMIFS(#REF!,#REF!,MWhs!C$4,#REF!,MWhs!$B262)</f>
        <v>#REF!</v>
      </c>
      <c r="D262" s="56" t="e">
        <f>SUMIFS(#REF!,#REF!,MWhs!D$4,#REF!,MWhs!$B262)</f>
        <v>#REF!</v>
      </c>
      <c r="E262" s="56" t="e">
        <f>SUMIFS(#REF!,#REF!,MWhs!E$4,#REF!,MWhs!$B262)</f>
        <v>#REF!</v>
      </c>
      <c r="F262" s="56" t="e">
        <f>SUMIFS(#REF!,#REF!,MWhs!F$4,#REF!,MWhs!$B262)</f>
        <v>#REF!</v>
      </c>
      <c r="G262" s="56" t="e">
        <f>SUMIFS(#REF!,#REF!,MWhs!G$4,#REF!,MWhs!$B262)</f>
        <v>#REF!</v>
      </c>
      <c r="H262" s="56" t="e">
        <f>SUMIFS(#REF!,#REF!,MWhs!H$4,#REF!,MWhs!$B262)</f>
        <v>#REF!</v>
      </c>
      <c r="I262" s="56" t="e">
        <f>SUMIFS(#REF!,#REF!,MWhs!I$4,#REF!,MWhs!$B262)</f>
        <v>#REF!</v>
      </c>
      <c r="J262" s="56" t="e">
        <f>SUMIFS(#REF!,#REF!,MWhs!J$4,#REF!,MWhs!$B262)</f>
        <v>#REF!</v>
      </c>
      <c r="K262" s="56" t="e">
        <f>SUMIFS(#REF!,#REF!,MWhs!K$4,#REF!,MWhs!$B262)</f>
        <v>#REF!</v>
      </c>
      <c r="L262" s="56" t="e">
        <f>SUMIFS(#REF!,#REF!,MWhs!L$4,#REF!,MWhs!$B262)</f>
        <v>#REF!</v>
      </c>
      <c r="M262" s="56" t="e">
        <f>SUMIFS(#REF!,#REF!,MWhs!M$4,#REF!,MWhs!$B262)</f>
        <v>#REF!</v>
      </c>
      <c r="N262" s="56" t="e">
        <f>SUMIFS(#REF!,#REF!,MWhs!N$4,#REF!,MWhs!$B262)</f>
        <v>#REF!</v>
      </c>
      <c r="O262" s="56" t="e">
        <f>SUMIFS(#REF!,#REF!,MWhs!O$4,#REF!,MWhs!$B262)</f>
        <v>#REF!</v>
      </c>
      <c r="P262" s="56" t="e">
        <f>SUMIFS(#REF!,#REF!,MWhs!P$4,#REF!,MWhs!$B262)</f>
        <v>#REF!</v>
      </c>
      <c r="Q262" s="56" t="e">
        <f>SUMIFS(#REF!,#REF!,MWhs!Q$4,#REF!,MWhs!$B262)</f>
        <v>#REF!</v>
      </c>
      <c r="R262" s="56" t="e">
        <f>SUMIFS(#REF!,#REF!,MWhs!R$4,#REF!,MWhs!$B262)</f>
        <v>#REF!</v>
      </c>
      <c r="S262" s="56" t="e">
        <f>SUMIFS(#REF!,#REF!,MWhs!S$4,#REF!,MWhs!$B262)</f>
        <v>#REF!</v>
      </c>
      <c r="T262" s="56" t="e">
        <f>SUMIFS(#REF!,#REF!,MWhs!T$4,#REF!,MWhs!$B262)</f>
        <v>#REF!</v>
      </c>
      <c r="U262" s="56" t="e">
        <f>SUMIFS(#REF!,#REF!,MWhs!U$4,#REF!,MWhs!$B262)</f>
        <v>#REF!</v>
      </c>
      <c r="V262" s="56" t="e">
        <f>SUMIFS(#REF!,#REF!,MWhs!V$4,#REF!,MWhs!$B262)</f>
        <v>#REF!</v>
      </c>
      <c r="W262" s="56" t="e">
        <f>SUMIFS(#REF!,#REF!,MWhs!W$4,#REF!,MWhs!$B262)</f>
        <v>#REF!</v>
      </c>
      <c r="X262" s="56" t="e">
        <f>SUMIFS(#REF!,#REF!,MWhs!X$4,#REF!,MWhs!$B262)</f>
        <v>#REF!</v>
      </c>
      <c r="Y262" s="56" t="e">
        <f>SUMIFS(#REF!,#REF!,MWhs!Y$4,#REF!,MWhs!$B262)</f>
        <v>#REF!</v>
      </c>
      <c r="Z262" s="56" t="e">
        <f>SUMIFS(#REF!,#REF!,MWhs!Z$4,#REF!,MWhs!$B262)</f>
        <v>#REF!</v>
      </c>
      <c r="AA262" s="56" t="e">
        <f>SUMIFS(#REF!,#REF!,MWhs!AA$4,#REF!,MWhs!$B262)</f>
        <v>#REF!</v>
      </c>
      <c r="AB262" s="56" t="e">
        <f>SUMIFS(#REF!,#REF!,MWhs!AB$4,#REF!,MWhs!$B262)</f>
        <v>#REF!</v>
      </c>
      <c r="AC262" s="56" t="e">
        <f>SUMIFS(#REF!,#REF!,MWhs!AC$4,#REF!,MWhs!$B262)</f>
        <v>#REF!</v>
      </c>
      <c r="AD262" s="3" t="e">
        <f t="shared" ref="AD262:AD274" si="6">IF(SUM(C262:AC262)&gt;0,1,0)</f>
        <v>#REF!</v>
      </c>
    </row>
    <row r="263" spans="3:30" hidden="1" x14ac:dyDescent="0.35">
      <c r="C263" s="56" t="e">
        <f>SUMIFS(#REF!,#REF!,MWhs!C$4,#REF!,MWhs!$B263)</f>
        <v>#REF!</v>
      </c>
      <c r="D263" s="56" t="e">
        <f>SUMIFS(#REF!,#REF!,MWhs!D$4,#REF!,MWhs!$B263)</f>
        <v>#REF!</v>
      </c>
      <c r="E263" s="56" t="e">
        <f>SUMIFS(#REF!,#REF!,MWhs!E$4,#REF!,MWhs!$B263)</f>
        <v>#REF!</v>
      </c>
      <c r="F263" s="56" t="e">
        <f>SUMIFS(#REF!,#REF!,MWhs!F$4,#REF!,MWhs!$B263)</f>
        <v>#REF!</v>
      </c>
      <c r="G263" s="56" t="e">
        <f>SUMIFS(#REF!,#REF!,MWhs!G$4,#REF!,MWhs!$B263)</f>
        <v>#REF!</v>
      </c>
      <c r="H263" s="56" t="e">
        <f>SUMIFS(#REF!,#REF!,MWhs!H$4,#REF!,MWhs!$B263)</f>
        <v>#REF!</v>
      </c>
      <c r="I263" s="56" t="e">
        <f>SUMIFS(#REF!,#REF!,MWhs!I$4,#REF!,MWhs!$B263)</f>
        <v>#REF!</v>
      </c>
      <c r="J263" s="56" t="e">
        <f>SUMIFS(#REF!,#REF!,MWhs!J$4,#REF!,MWhs!$B263)</f>
        <v>#REF!</v>
      </c>
      <c r="K263" s="56" t="e">
        <f>SUMIFS(#REF!,#REF!,MWhs!K$4,#REF!,MWhs!$B263)</f>
        <v>#REF!</v>
      </c>
      <c r="L263" s="56" t="e">
        <f>SUMIFS(#REF!,#REF!,MWhs!L$4,#REF!,MWhs!$B263)</f>
        <v>#REF!</v>
      </c>
      <c r="M263" s="56" t="e">
        <f>SUMIFS(#REF!,#REF!,MWhs!M$4,#REF!,MWhs!$B263)</f>
        <v>#REF!</v>
      </c>
      <c r="N263" s="56" t="e">
        <f>SUMIFS(#REF!,#REF!,MWhs!N$4,#REF!,MWhs!$B263)</f>
        <v>#REF!</v>
      </c>
      <c r="O263" s="56" t="e">
        <f>SUMIFS(#REF!,#REF!,MWhs!O$4,#REF!,MWhs!$B263)</f>
        <v>#REF!</v>
      </c>
      <c r="P263" s="56" t="e">
        <f>SUMIFS(#REF!,#REF!,MWhs!P$4,#REF!,MWhs!$B263)</f>
        <v>#REF!</v>
      </c>
      <c r="Q263" s="56" t="e">
        <f>SUMIFS(#REF!,#REF!,MWhs!Q$4,#REF!,MWhs!$B263)</f>
        <v>#REF!</v>
      </c>
      <c r="R263" s="56" t="e">
        <f>SUMIFS(#REF!,#REF!,MWhs!R$4,#REF!,MWhs!$B263)</f>
        <v>#REF!</v>
      </c>
      <c r="S263" s="56" t="e">
        <f>SUMIFS(#REF!,#REF!,MWhs!S$4,#REF!,MWhs!$B263)</f>
        <v>#REF!</v>
      </c>
      <c r="T263" s="56" t="e">
        <f>SUMIFS(#REF!,#REF!,MWhs!T$4,#REF!,MWhs!$B263)</f>
        <v>#REF!</v>
      </c>
      <c r="U263" s="56" t="e">
        <f>SUMIFS(#REF!,#REF!,MWhs!U$4,#REF!,MWhs!$B263)</f>
        <v>#REF!</v>
      </c>
      <c r="V263" s="56" t="e">
        <f>SUMIFS(#REF!,#REF!,MWhs!V$4,#REF!,MWhs!$B263)</f>
        <v>#REF!</v>
      </c>
      <c r="W263" s="56" t="e">
        <f>SUMIFS(#REF!,#REF!,MWhs!W$4,#REF!,MWhs!$B263)</f>
        <v>#REF!</v>
      </c>
      <c r="X263" s="56" t="e">
        <f>SUMIFS(#REF!,#REF!,MWhs!X$4,#REF!,MWhs!$B263)</f>
        <v>#REF!</v>
      </c>
      <c r="Y263" s="56" t="e">
        <f>SUMIFS(#REF!,#REF!,MWhs!Y$4,#REF!,MWhs!$B263)</f>
        <v>#REF!</v>
      </c>
      <c r="Z263" s="56" t="e">
        <f>SUMIFS(#REF!,#REF!,MWhs!Z$4,#REF!,MWhs!$B263)</f>
        <v>#REF!</v>
      </c>
      <c r="AA263" s="56" t="e">
        <f>SUMIFS(#REF!,#REF!,MWhs!AA$4,#REF!,MWhs!$B263)</f>
        <v>#REF!</v>
      </c>
      <c r="AB263" s="56" t="e">
        <f>SUMIFS(#REF!,#REF!,MWhs!AB$4,#REF!,MWhs!$B263)</f>
        <v>#REF!</v>
      </c>
      <c r="AC263" s="56" t="e">
        <f>SUMIFS(#REF!,#REF!,MWhs!AC$4,#REF!,MWhs!$B263)</f>
        <v>#REF!</v>
      </c>
      <c r="AD263" s="3" t="e">
        <f t="shared" si="6"/>
        <v>#REF!</v>
      </c>
    </row>
    <row r="264" spans="3:30" hidden="1" x14ac:dyDescent="0.35">
      <c r="C264" s="56" t="e">
        <f>SUMIFS(#REF!,#REF!,MWhs!C$4,#REF!,MWhs!$B264)</f>
        <v>#REF!</v>
      </c>
      <c r="D264" s="56" t="e">
        <f>SUMIFS(#REF!,#REF!,MWhs!D$4,#REF!,MWhs!$B264)</f>
        <v>#REF!</v>
      </c>
      <c r="E264" s="56" t="e">
        <f>SUMIFS(#REF!,#REF!,MWhs!E$4,#REF!,MWhs!$B264)</f>
        <v>#REF!</v>
      </c>
      <c r="F264" s="56" t="e">
        <f>SUMIFS(#REF!,#REF!,MWhs!F$4,#REF!,MWhs!$B264)</f>
        <v>#REF!</v>
      </c>
      <c r="G264" s="56" t="e">
        <f>SUMIFS(#REF!,#REF!,MWhs!G$4,#REF!,MWhs!$B264)</f>
        <v>#REF!</v>
      </c>
      <c r="H264" s="56" t="e">
        <f>SUMIFS(#REF!,#REF!,MWhs!H$4,#REF!,MWhs!$B264)</f>
        <v>#REF!</v>
      </c>
      <c r="I264" s="56" t="e">
        <f>SUMIFS(#REF!,#REF!,MWhs!I$4,#REF!,MWhs!$B264)</f>
        <v>#REF!</v>
      </c>
      <c r="J264" s="56" t="e">
        <f>SUMIFS(#REF!,#REF!,MWhs!J$4,#REF!,MWhs!$B264)</f>
        <v>#REF!</v>
      </c>
      <c r="K264" s="56" t="e">
        <f>SUMIFS(#REF!,#REF!,MWhs!K$4,#REF!,MWhs!$B264)</f>
        <v>#REF!</v>
      </c>
      <c r="L264" s="56" t="e">
        <f>SUMIFS(#REF!,#REF!,MWhs!L$4,#REF!,MWhs!$B264)</f>
        <v>#REF!</v>
      </c>
      <c r="M264" s="56" t="e">
        <f>SUMIFS(#REF!,#REF!,MWhs!M$4,#REF!,MWhs!$B264)</f>
        <v>#REF!</v>
      </c>
      <c r="N264" s="56" t="e">
        <f>SUMIFS(#REF!,#REF!,MWhs!N$4,#REF!,MWhs!$B264)</f>
        <v>#REF!</v>
      </c>
      <c r="O264" s="56" t="e">
        <f>SUMIFS(#REF!,#REF!,MWhs!O$4,#REF!,MWhs!$B264)</f>
        <v>#REF!</v>
      </c>
      <c r="P264" s="56" t="e">
        <f>SUMIFS(#REF!,#REF!,MWhs!P$4,#REF!,MWhs!$B264)</f>
        <v>#REF!</v>
      </c>
      <c r="Q264" s="56" t="e">
        <f>SUMIFS(#REF!,#REF!,MWhs!Q$4,#REF!,MWhs!$B264)</f>
        <v>#REF!</v>
      </c>
      <c r="R264" s="56" t="e">
        <f>SUMIFS(#REF!,#REF!,MWhs!R$4,#REF!,MWhs!$B264)</f>
        <v>#REF!</v>
      </c>
      <c r="S264" s="56" t="e">
        <f>SUMIFS(#REF!,#REF!,MWhs!S$4,#REF!,MWhs!$B264)</f>
        <v>#REF!</v>
      </c>
      <c r="T264" s="56" t="e">
        <f>SUMIFS(#REF!,#REF!,MWhs!T$4,#REF!,MWhs!$B264)</f>
        <v>#REF!</v>
      </c>
      <c r="U264" s="56" t="e">
        <f>SUMIFS(#REF!,#REF!,MWhs!U$4,#REF!,MWhs!$B264)</f>
        <v>#REF!</v>
      </c>
      <c r="V264" s="56" t="e">
        <f>SUMIFS(#REF!,#REF!,MWhs!V$4,#REF!,MWhs!$B264)</f>
        <v>#REF!</v>
      </c>
      <c r="W264" s="56" t="e">
        <f>SUMIFS(#REF!,#REF!,MWhs!W$4,#REF!,MWhs!$B264)</f>
        <v>#REF!</v>
      </c>
      <c r="X264" s="56" t="e">
        <f>SUMIFS(#REF!,#REF!,MWhs!X$4,#REF!,MWhs!$B264)</f>
        <v>#REF!</v>
      </c>
      <c r="Y264" s="56" t="e">
        <f>SUMIFS(#REF!,#REF!,MWhs!Y$4,#REF!,MWhs!$B264)</f>
        <v>#REF!</v>
      </c>
      <c r="Z264" s="56" t="e">
        <f>SUMIFS(#REF!,#REF!,MWhs!Z$4,#REF!,MWhs!$B264)</f>
        <v>#REF!</v>
      </c>
      <c r="AA264" s="56" t="e">
        <f>SUMIFS(#REF!,#REF!,MWhs!AA$4,#REF!,MWhs!$B264)</f>
        <v>#REF!</v>
      </c>
      <c r="AB264" s="56" t="e">
        <f>SUMIFS(#REF!,#REF!,MWhs!AB$4,#REF!,MWhs!$B264)</f>
        <v>#REF!</v>
      </c>
      <c r="AC264" s="56" t="e">
        <f>SUMIFS(#REF!,#REF!,MWhs!AC$4,#REF!,MWhs!$B264)</f>
        <v>#REF!</v>
      </c>
      <c r="AD264" s="3" t="e">
        <f t="shared" si="6"/>
        <v>#REF!</v>
      </c>
    </row>
    <row r="265" spans="3:30" hidden="1" x14ac:dyDescent="0.35">
      <c r="C265" s="56" t="e">
        <f>SUMIFS(#REF!,#REF!,MWhs!C$4,#REF!,MWhs!$B265)</f>
        <v>#REF!</v>
      </c>
      <c r="D265" s="56" t="e">
        <f>SUMIFS(#REF!,#REF!,MWhs!D$4,#REF!,MWhs!$B265)</f>
        <v>#REF!</v>
      </c>
      <c r="E265" s="56" t="e">
        <f>SUMIFS(#REF!,#REF!,MWhs!E$4,#REF!,MWhs!$B265)</f>
        <v>#REF!</v>
      </c>
      <c r="F265" s="56" t="e">
        <f>SUMIFS(#REF!,#REF!,MWhs!F$4,#REF!,MWhs!$B265)</f>
        <v>#REF!</v>
      </c>
      <c r="G265" s="56" t="e">
        <f>SUMIFS(#REF!,#REF!,MWhs!G$4,#REF!,MWhs!$B265)</f>
        <v>#REF!</v>
      </c>
      <c r="H265" s="56" t="e">
        <f>SUMIFS(#REF!,#REF!,MWhs!H$4,#REF!,MWhs!$B265)</f>
        <v>#REF!</v>
      </c>
      <c r="I265" s="56" t="e">
        <f>SUMIFS(#REF!,#REF!,MWhs!I$4,#REF!,MWhs!$B265)</f>
        <v>#REF!</v>
      </c>
      <c r="J265" s="56" t="e">
        <f>SUMIFS(#REF!,#REF!,MWhs!J$4,#REF!,MWhs!$B265)</f>
        <v>#REF!</v>
      </c>
      <c r="K265" s="56" t="e">
        <f>SUMIFS(#REF!,#REF!,MWhs!K$4,#REF!,MWhs!$B265)</f>
        <v>#REF!</v>
      </c>
      <c r="L265" s="56" t="e">
        <f>SUMIFS(#REF!,#REF!,MWhs!L$4,#REF!,MWhs!$B265)</f>
        <v>#REF!</v>
      </c>
      <c r="M265" s="56" t="e">
        <f>SUMIFS(#REF!,#REF!,MWhs!M$4,#REF!,MWhs!$B265)</f>
        <v>#REF!</v>
      </c>
      <c r="N265" s="56" t="e">
        <f>SUMIFS(#REF!,#REF!,MWhs!N$4,#REF!,MWhs!$B265)</f>
        <v>#REF!</v>
      </c>
      <c r="O265" s="56" t="e">
        <f>SUMIFS(#REF!,#REF!,MWhs!O$4,#REF!,MWhs!$B265)</f>
        <v>#REF!</v>
      </c>
      <c r="P265" s="56" t="e">
        <f>SUMIFS(#REF!,#REF!,MWhs!P$4,#REF!,MWhs!$B265)</f>
        <v>#REF!</v>
      </c>
      <c r="Q265" s="56" t="e">
        <f>SUMIFS(#REF!,#REF!,MWhs!Q$4,#REF!,MWhs!$B265)</f>
        <v>#REF!</v>
      </c>
      <c r="R265" s="56" t="e">
        <f>SUMIFS(#REF!,#REF!,MWhs!R$4,#REF!,MWhs!$B265)</f>
        <v>#REF!</v>
      </c>
      <c r="S265" s="56" t="e">
        <f>SUMIFS(#REF!,#REF!,MWhs!S$4,#REF!,MWhs!$B265)</f>
        <v>#REF!</v>
      </c>
      <c r="T265" s="56" t="e">
        <f>SUMIFS(#REF!,#REF!,MWhs!T$4,#REF!,MWhs!$B265)</f>
        <v>#REF!</v>
      </c>
      <c r="U265" s="56" t="e">
        <f>SUMIFS(#REF!,#REF!,MWhs!U$4,#REF!,MWhs!$B265)</f>
        <v>#REF!</v>
      </c>
      <c r="V265" s="56" t="e">
        <f>SUMIFS(#REF!,#REF!,MWhs!V$4,#REF!,MWhs!$B265)</f>
        <v>#REF!</v>
      </c>
      <c r="W265" s="56" t="e">
        <f>SUMIFS(#REF!,#REF!,MWhs!W$4,#REF!,MWhs!$B265)</f>
        <v>#REF!</v>
      </c>
      <c r="X265" s="56" t="e">
        <f>SUMIFS(#REF!,#REF!,MWhs!X$4,#REF!,MWhs!$B265)</f>
        <v>#REF!</v>
      </c>
      <c r="Y265" s="56" t="e">
        <f>SUMIFS(#REF!,#REF!,MWhs!Y$4,#REF!,MWhs!$B265)</f>
        <v>#REF!</v>
      </c>
      <c r="Z265" s="56" t="e">
        <f>SUMIFS(#REF!,#REF!,MWhs!Z$4,#REF!,MWhs!$B265)</f>
        <v>#REF!</v>
      </c>
      <c r="AA265" s="56" t="e">
        <f>SUMIFS(#REF!,#REF!,MWhs!AA$4,#REF!,MWhs!$B265)</f>
        <v>#REF!</v>
      </c>
      <c r="AB265" s="56" t="e">
        <f>SUMIFS(#REF!,#REF!,MWhs!AB$4,#REF!,MWhs!$B265)</f>
        <v>#REF!</v>
      </c>
      <c r="AC265" s="56" t="e">
        <f>SUMIFS(#REF!,#REF!,MWhs!AC$4,#REF!,MWhs!$B265)</f>
        <v>#REF!</v>
      </c>
      <c r="AD265" s="3" t="e">
        <f t="shared" si="6"/>
        <v>#REF!</v>
      </c>
    </row>
    <row r="266" spans="3:30" hidden="1" x14ac:dyDescent="0.35">
      <c r="C266" s="56" t="e">
        <f>SUMIFS(#REF!,#REF!,MWhs!C$4,#REF!,MWhs!$B266)</f>
        <v>#REF!</v>
      </c>
      <c r="D266" s="56" t="e">
        <f>SUMIFS(#REF!,#REF!,MWhs!D$4,#REF!,MWhs!$B266)</f>
        <v>#REF!</v>
      </c>
      <c r="E266" s="56" t="e">
        <f>SUMIFS(#REF!,#REF!,MWhs!E$4,#REF!,MWhs!$B266)</f>
        <v>#REF!</v>
      </c>
      <c r="F266" s="56" t="e">
        <f>SUMIFS(#REF!,#REF!,MWhs!F$4,#REF!,MWhs!$B266)</f>
        <v>#REF!</v>
      </c>
      <c r="G266" s="56" t="e">
        <f>SUMIFS(#REF!,#REF!,MWhs!G$4,#REF!,MWhs!$B266)</f>
        <v>#REF!</v>
      </c>
      <c r="H266" s="56" t="e">
        <f>SUMIFS(#REF!,#REF!,MWhs!H$4,#REF!,MWhs!$B266)</f>
        <v>#REF!</v>
      </c>
      <c r="I266" s="56" t="e">
        <f>SUMIFS(#REF!,#REF!,MWhs!I$4,#REF!,MWhs!$B266)</f>
        <v>#REF!</v>
      </c>
      <c r="J266" s="56" t="e">
        <f>SUMIFS(#REF!,#REF!,MWhs!J$4,#REF!,MWhs!$B266)</f>
        <v>#REF!</v>
      </c>
      <c r="K266" s="56" t="e">
        <f>SUMIFS(#REF!,#REF!,MWhs!K$4,#REF!,MWhs!$B266)</f>
        <v>#REF!</v>
      </c>
      <c r="L266" s="56" t="e">
        <f>SUMIFS(#REF!,#REF!,MWhs!L$4,#REF!,MWhs!$B266)</f>
        <v>#REF!</v>
      </c>
      <c r="M266" s="56" t="e">
        <f>SUMIFS(#REF!,#REF!,MWhs!M$4,#REF!,MWhs!$B266)</f>
        <v>#REF!</v>
      </c>
      <c r="N266" s="56" t="e">
        <f>SUMIFS(#REF!,#REF!,MWhs!N$4,#REF!,MWhs!$B266)</f>
        <v>#REF!</v>
      </c>
      <c r="O266" s="56" t="e">
        <f>SUMIFS(#REF!,#REF!,MWhs!O$4,#REF!,MWhs!$B266)</f>
        <v>#REF!</v>
      </c>
      <c r="P266" s="56" t="e">
        <f>SUMIFS(#REF!,#REF!,MWhs!P$4,#REF!,MWhs!$B266)</f>
        <v>#REF!</v>
      </c>
      <c r="Q266" s="56" t="e">
        <f>SUMIFS(#REF!,#REF!,MWhs!Q$4,#REF!,MWhs!$B266)</f>
        <v>#REF!</v>
      </c>
      <c r="R266" s="56" t="e">
        <f>SUMIFS(#REF!,#REF!,MWhs!R$4,#REF!,MWhs!$B266)</f>
        <v>#REF!</v>
      </c>
      <c r="S266" s="56" t="e">
        <f>SUMIFS(#REF!,#REF!,MWhs!S$4,#REF!,MWhs!$B266)</f>
        <v>#REF!</v>
      </c>
      <c r="T266" s="56" t="e">
        <f>SUMIFS(#REF!,#REF!,MWhs!T$4,#REF!,MWhs!$B266)</f>
        <v>#REF!</v>
      </c>
      <c r="U266" s="56" t="e">
        <f>SUMIFS(#REF!,#REF!,MWhs!U$4,#REF!,MWhs!$B266)</f>
        <v>#REF!</v>
      </c>
      <c r="V266" s="56" t="e">
        <f>SUMIFS(#REF!,#REF!,MWhs!V$4,#REF!,MWhs!$B266)</f>
        <v>#REF!</v>
      </c>
      <c r="W266" s="56" t="e">
        <f>SUMIFS(#REF!,#REF!,MWhs!W$4,#REF!,MWhs!$B266)</f>
        <v>#REF!</v>
      </c>
      <c r="X266" s="56" t="e">
        <f>SUMIFS(#REF!,#REF!,MWhs!X$4,#REF!,MWhs!$B266)</f>
        <v>#REF!</v>
      </c>
      <c r="Y266" s="56" t="e">
        <f>SUMIFS(#REF!,#REF!,MWhs!Y$4,#REF!,MWhs!$B266)</f>
        <v>#REF!</v>
      </c>
      <c r="Z266" s="56" t="e">
        <f>SUMIFS(#REF!,#REF!,MWhs!Z$4,#REF!,MWhs!$B266)</f>
        <v>#REF!</v>
      </c>
      <c r="AA266" s="56" t="e">
        <f>SUMIFS(#REF!,#REF!,MWhs!AA$4,#REF!,MWhs!$B266)</f>
        <v>#REF!</v>
      </c>
      <c r="AB266" s="56" t="e">
        <f>SUMIFS(#REF!,#REF!,MWhs!AB$4,#REF!,MWhs!$B266)</f>
        <v>#REF!</v>
      </c>
      <c r="AC266" s="56" t="e">
        <f>SUMIFS(#REF!,#REF!,MWhs!AC$4,#REF!,MWhs!$B266)</f>
        <v>#REF!</v>
      </c>
      <c r="AD266" s="3" t="e">
        <f t="shared" si="6"/>
        <v>#REF!</v>
      </c>
    </row>
    <row r="267" spans="3:30" hidden="1" x14ac:dyDescent="0.35">
      <c r="C267" s="56" t="e">
        <f>SUMIFS(#REF!,#REF!,MWhs!C$4,#REF!,MWhs!$B267)</f>
        <v>#REF!</v>
      </c>
      <c r="D267" s="56" t="e">
        <f>SUMIFS(#REF!,#REF!,MWhs!D$4,#REF!,MWhs!$B267)</f>
        <v>#REF!</v>
      </c>
      <c r="E267" s="56" t="e">
        <f>SUMIFS(#REF!,#REF!,MWhs!E$4,#REF!,MWhs!$B267)</f>
        <v>#REF!</v>
      </c>
      <c r="F267" s="56" t="e">
        <f>SUMIFS(#REF!,#REF!,MWhs!F$4,#REF!,MWhs!$B267)</f>
        <v>#REF!</v>
      </c>
      <c r="G267" s="56" t="e">
        <f>SUMIFS(#REF!,#REF!,MWhs!G$4,#REF!,MWhs!$B267)</f>
        <v>#REF!</v>
      </c>
      <c r="H267" s="56" t="e">
        <f>SUMIFS(#REF!,#REF!,MWhs!H$4,#REF!,MWhs!$B267)</f>
        <v>#REF!</v>
      </c>
      <c r="I267" s="56" t="e">
        <f>SUMIFS(#REF!,#REF!,MWhs!I$4,#REF!,MWhs!$B267)</f>
        <v>#REF!</v>
      </c>
      <c r="J267" s="56" t="e">
        <f>SUMIFS(#REF!,#REF!,MWhs!J$4,#REF!,MWhs!$B267)</f>
        <v>#REF!</v>
      </c>
      <c r="K267" s="56" t="e">
        <f>SUMIFS(#REF!,#REF!,MWhs!K$4,#REF!,MWhs!$B267)</f>
        <v>#REF!</v>
      </c>
      <c r="L267" s="56" t="e">
        <f>SUMIFS(#REF!,#REF!,MWhs!L$4,#REF!,MWhs!$B267)</f>
        <v>#REF!</v>
      </c>
      <c r="M267" s="56" t="e">
        <f>SUMIFS(#REF!,#REF!,MWhs!M$4,#REF!,MWhs!$B267)</f>
        <v>#REF!</v>
      </c>
      <c r="N267" s="56" t="e">
        <f>SUMIFS(#REF!,#REF!,MWhs!N$4,#REF!,MWhs!$B267)</f>
        <v>#REF!</v>
      </c>
      <c r="O267" s="56" t="e">
        <f>SUMIFS(#REF!,#REF!,MWhs!O$4,#REF!,MWhs!$B267)</f>
        <v>#REF!</v>
      </c>
      <c r="P267" s="56" t="e">
        <f>SUMIFS(#REF!,#REF!,MWhs!P$4,#REF!,MWhs!$B267)</f>
        <v>#REF!</v>
      </c>
      <c r="Q267" s="56" t="e">
        <f>SUMIFS(#REF!,#REF!,MWhs!Q$4,#REF!,MWhs!$B267)</f>
        <v>#REF!</v>
      </c>
      <c r="R267" s="56" t="e">
        <f>SUMIFS(#REF!,#REF!,MWhs!R$4,#REF!,MWhs!$B267)</f>
        <v>#REF!</v>
      </c>
      <c r="S267" s="56" t="e">
        <f>SUMIFS(#REF!,#REF!,MWhs!S$4,#REF!,MWhs!$B267)</f>
        <v>#REF!</v>
      </c>
      <c r="T267" s="56" t="e">
        <f>SUMIFS(#REF!,#REF!,MWhs!T$4,#REF!,MWhs!$B267)</f>
        <v>#REF!</v>
      </c>
      <c r="U267" s="56" t="e">
        <f>SUMIFS(#REF!,#REF!,MWhs!U$4,#REF!,MWhs!$B267)</f>
        <v>#REF!</v>
      </c>
      <c r="V267" s="56" t="e">
        <f>SUMIFS(#REF!,#REF!,MWhs!V$4,#REF!,MWhs!$B267)</f>
        <v>#REF!</v>
      </c>
      <c r="W267" s="56" t="e">
        <f>SUMIFS(#REF!,#REF!,MWhs!W$4,#REF!,MWhs!$B267)</f>
        <v>#REF!</v>
      </c>
      <c r="X267" s="56" t="e">
        <f>SUMIFS(#REF!,#REF!,MWhs!X$4,#REF!,MWhs!$B267)</f>
        <v>#REF!</v>
      </c>
      <c r="Y267" s="56" t="e">
        <f>SUMIFS(#REF!,#REF!,MWhs!Y$4,#REF!,MWhs!$B267)</f>
        <v>#REF!</v>
      </c>
      <c r="Z267" s="56" t="e">
        <f>SUMIFS(#REF!,#REF!,MWhs!Z$4,#REF!,MWhs!$B267)</f>
        <v>#REF!</v>
      </c>
      <c r="AA267" s="56" t="e">
        <f>SUMIFS(#REF!,#REF!,MWhs!AA$4,#REF!,MWhs!$B267)</f>
        <v>#REF!</v>
      </c>
      <c r="AB267" s="56" t="e">
        <f>SUMIFS(#REF!,#REF!,MWhs!AB$4,#REF!,MWhs!$B267)</f>
        <v>#REF!</v>
      </c>
      <c r="AC267" s="56" t="e">
        <f>SUMIFS(#REF!,#REF!,MWhs!AC$4,#REF!,MWhs!$B267)</f>
        <v>#REF!</v>
      </c>
      <c r="AD267" s="3" t="e">
        <f t="shared" si="6"/>
        <v>#REF!</v>
      </c>
    </row>
    <row r="268" spans="3:30" hidden="1" x14ac:dyDescent="0.35">
      <c r="C268" s="56" t="e">
        <f>SUMIFS(#REF!,#REF!,MWhs!C$4,#REF!,MWhs!$B268)</f>
        <v>#REF!</v>
      </c>
      <c r="D268" s="56" t="e">
        <f>SUMIFS(#REF!,#REF!,MWhs!D$4,#REF!,MWhs!$B268)</f>
        <v>#REF!</v>
      </c>
      <c r="E268" s="56" t="e">
        <f>SUMIFS(#REF!,#REF!,MWhs!E$4,#REF!,MWhs!$B268)</f>
        <v>#REF!</v>
      </c>
      <c r="F268" s="56" t="e">
        <f>SUMIFS(#REF!,#REF!,MWhs!F$4,#REF!,MWhs!$B268)</f>
        <v>#REF!</v>
      </c>
      <c r="G268" s="56" t="e">
        <f>SUMIFS(#REF!,#REF!,MWhs!G$4,#REF!,MWhs!$B268)</f>
        <v>#REF!</v>
      </c>
      <c r="H268" s="56" t="e">
        <f>SUMIFS(#REF!,#REF!,MWhs!H$4,#REF!,MWhs!$B268)</f>
        <v>#REF!</v>
      </c>
      <c r="I268" s="56" t="e">
        <f>SUMIFS(#REF!,#REF!,MWhs!I$4,#REF!,MWhs!$B268)</f>
        <v>#REF!</v>
      </c>
      <c r="J268" s="56" t="e">
        <f>SUMIFS(#REF!,#REF!,MWhs!J$4,#REF!,MWhs!$B268)</f>
        <v>#REF!</v>
      </c>
      <c r="K268" s="56" t="e">
        <f>SUMIFS(#REF!,#REF!,MWhs!K$4,#REF!,MWhs!$B268)</f>
        <v>#REF!</v>
      </c>
      <c r="L268" s="56" t="e">
        <f>SUMIFS(#REF!,#REF!,MWhs!L$4,#REF!,MWhs!$B268)</f>
        <v>#REF!</v>
      </c>
      <c r="M268" s="56" t="e">
        <f>SUMIFS(#REF!,#REF!,MWhs!M$4,#REF!,MWhs!$B268)</f>
        <v>#REF!</v>
      </c>
      <c r="N268" s="56" t="e">
        <f>SUMIFS(#REF!,#REF!,MWhs!N$4,#REF!,MWhs!$B268)</f>
        <v>#REF!</v>
      </c>
      <c r="O268" s="56" t="e">
        <f>SUMIFS(#REF!,#REF!,MWhs!O$4,#REF!,MWhs!$B268)</f>
        <v>#REF!</v>
      </c>
      <c r="P268" s="56" t="e">
        <f>SUMIFS(#REF!,#REF!,MWhs!P$4,#REF!,MWhs!$B268)</f>
        <v>#REF!</v>
      </c>
      <c r="Q268" s="56" t="e">
        <f>SUMIFS(#REF!,#REF!,MWhs!Q$4,#REF!,MWhs!$B268)</f>
        <v>#REF!</v>
      </c>
      <c r="R268" s="56" t="e">
        <f>SUMIFS(#REF!,#REF!,MWhs!R$4,#REF!,MWhs!$B268)</f>
        <v>#REF!</v>
      </c>
      <c r="S268" s="56" t="e">
        <f>SUMIFS(#REF!,#REF!,MWhs!S$4,#REF!,MWhs!$B268)</f>
        <v>#REF!</v>
      </c>
      <c r="T268" s="56" t="e">
        <f>SUMIFS(#REF!,#REF!,MWhs!T$4,#REF!,MWhs!$B268)</f>
        <v>#REF!</v>
      </c>
      <c r="U268" s="56" t="e">
        <f>SUMIFS(#REF!,#REF!,MWhs!U$4,#REF!,MWhs!$B268)</f>
        <v>#REF!</v>
      </c>
      <c r="V268" s="56" t="e">
        <f>SUMIFS(#REF!,#REF!,MWhs!V$4,#REF!,MWhs!$B268)</f>
        <v>#REF!</v>
      </c>
      <c r="W268" s="56" t="e">
        <f>SUMIFS(#REF!,#REF!,MWhs!W$4,#REF!,MWhs!$B268)</f>
        <v>#REF!</v>
      </c>
      <c r="X268" s="56" t="e">
        <f>SUMIFS(#REF!,#REF!,MWhs!X$4,#REF!,MWhs!$B268)</f>
        <v>#REF!</v>
      </c>
      <c r="Y268" s="56" t="e">
        <f>SUMIFS(#REF!,#REF!,MWhs!Y$4,#REF!,MWhs!$B268)</f>
        <v>#REF!</v>
      </c>
      <c r="Z268" s="56" t="e">
        <f>SUMIFS(#REF!,#REF!,MWhs!Z$4,#REF!,MWhs!$B268)</f>
        <v>#REF!</v>
      </c>
      <c r="AA268" s="56" t="e">
        <f>SUMIFS(#REF!,#REF!,MWhs!AA$4,#REF!,MWhs!$B268)</f>
        <v>#REF!</v>
      </c>
      <c r="AB268" s="56" t="e">
        <f>SUMIFS(#REF!,#REF!,MWhs!AB$4,#REF!,MWhs!$B268)</f>
        <v>#REF!</v>
      </c>
      <c r="AC268" s="56" t="e">
        <f>SUMIFS(#REF!,#REF!,MWhs!AC$4,#REF!,MWhs!$B268)</f>
        <v>#REF!</v>
      </c>
      <c r="AD268" s="3" t="e">
        <f t="shared" si="6"/>
        <v>#REF!</v>
      </c>
    </row>
    <row r="269" spans="3:30" hidden="1" x14ac:dyDescent="0.35">
      <c r="C269" s="56" t="e">
        <f>SUMIFS(#REF!,#REF!,MWhs!C$4,#REF!,MWhs!$B269)</f>
        <v>#REF!</v>
      </c>
      <c r="D269" s="56" t="e">
        <f>SUMIFS(#REF!,#REF!,MWhs!D$4,#REF!,MWhs!$B269)</f>
        <v>#REF!</v>
      </c>
      <c r="E269" s="56" t="e">
        <f>SUMIFS(#REF!,#REF!,MWhs!E$4,#REF!,MWhs!$B269)</f>
        <v>#REF!</v>
      </c>
      <c r="F269" s="56" t="e">
        <f>SUMIFS(#REF!,#REF!,MWhs!F$4,#REF!,MWhs!$B269)</f>
        <v>#REF!</v>
      </c>
      <c r="G269" s="56" t="e">
        <f>SUMIFS(#REF!,#REF!,MWhs!G$4,#REF!,MWhs!$B269)</f>
        <v>#REF!</v>
      </c>
      <c r="H269" s="56" t="e">
        <f>SUMIFS(#REF!,#REF!,MWhs!H$4,#REF!,MWhs!$B269)</f>
        <v>#REF!</v>
      </c>
      <c r="I269" s="56" t="e">
        <f>SUMIFS(#REF!,#REF!,MWhs!I$4,#REF!,MWhs!$B269)</f>
        <v>#REF!</v>
      </c>
      <c r="J269" s="56" t="e">
        <f>SUMIFS(#REF!,#REF!,MWhs!J$4,#REF!,MWhs!$B269)</f>
        <v>#REF!</v>
      </c>
      <c r="K269" s="56" t="e">
        <f>SUMIFS(#REF!,#REF!,MWhs!K$4,#REF!,MWhs!$B269)</f>
        <v>#REF!</v>
      </c>
      <c r="L269" s="56" t="e">
        <f>SUMIFS(#REF!,#REF!,MWhs!L$4,#REF!,MWhs!$B269)</f>
        <v>#REF!</v>
      </c>
      <c r="M269" s="56" t="e">
        <f>SUMIFS(#REF!,#REF!,MWhs!M$4,#REF!,MWhs!$B269)</f>
        <v>#REF!</v>
      </c>
      <c r="N269" s="56" t="e">
        <f>SUMIFS(#REF!,#REF!,MWhs!N$4,#REF!,MWhs!$B269)</f>
        <v>#REF!</v>
      </c>
      <c r="O269" s="56" t="e">
        <f>SUMIFS(#REF!,#REF!,MWhs!O$4,#REF!,MWhs!$B269)</f>
        <v>#REF!</v>
      </c>
      <c r="P269" s="56" t="e">
        <f>SUMIFS(#REF!,#REF!,MWhs!P$4,#REF!,MWhs!$B269)</f>
        <v>#REF!</v>
      </c>
      <c r="Q269" s="56" t="e">
        <f>SUMIFS(#REF!,#REF!,MWhs!Q$4,#REF!,MWhs!$B269)</f>
        <v>#REF!</v>
      </c>
      <c r="R269" s="56" t="e">
        <f>SUMIFS(#REF!,#REF!,MWhs!R$4,#REF!,MWhs!$B269)</f>
        <v>#REF!</v>
      </c>
      <c r="S269" s="56" t="e">
        <f>SUMIFS(#REF!,#REF!,MWhs!S$4,#REF!,MWhs!$B269)</f>
        <v>#REF!</v>
      </c>
      <c r="T269" s="56" t="e">
        <f>SUMIFS(#REF!,#REF!,MWhs!T$4,#REF!,MWhs!$B269)</f>
        <v>#REF!</v>
      </c>
      <c r="U269" s="56" t="e">
        <f>SUMIFS(#REF!,#REF!,MWhs!U$4,#REF!,MWhs!$B269)</f>
        <v>#REF!</v>
      </c>
      <c r="V269" s="56" t="e">
        <f>SUMIFS(#REF!,#REF!,MWhs!V$4,#REF!,MWhs!$B269)</f>
        <v>#REF!</v>
      </c>
      <c r="W269" s="56" t="e">
        <f>SUMIFS(#REF!,#REF!,MWhs!W$4,#REF!,MWhs!$B269)</f>
        <v>#REF!</v>
      </c>
      <c r="X269" s="56" t="e">
        <f>SUMIFS(#REF!,#REF!,MWhs!X$4,#REF!,MWhs!$B269)</f>
        <v>#REF!</v>
      </c>
      <c r="Y269" s="56" t="e">
        <f>SUMIFS(#REF!,#REF!,MWhs!Y$4,#REF!,MWhs!$B269)</f>
        <v>#REF!</v>
      </c>
      <c r="Z269" s="56" t="e">
        <f>SUMIFS(#REF!,#REF!,MWhs!Z$4,#REF!,MWhs!$B269)</f>
        <v>#REF!</v>
      </c>
      <c r="AA269" s="56" t="e">
        <f>SUMIFS(#REF!,#REF!,MWhs!AA$4,#REF!,MWhs!$B269)</f>
        <v>#REF!</v>
      </c>
      <c r="AB269" s="56" t="e">
        <f>SUMIFS(#REF!,#REF!,MWhs!AB$4,#REF!,MWhs!$B269)</f>
        <v>#REF!</v>
      </c>
      <c r="AC269" s="56" t="e">
        <f>SUMIFS(#REF!,#REF!,MWhs!AC$4,#REF!,MWhs!$B269)</f>
        <v>#REF!</v>
      </c>
      <c r="AD269" s="3" t="e">
        <f t="shared" si="6"/>
        <v>#REF!</v>
      </c>
    </row>
    <row r="270" spans="3:30" x14ac:dyDescent="0.35">
      <c r="C270" s="56" t="e">
        <f>SUMIFS(#REF!,#REF!,MWhs!C$4,#REF!,MWhs!$B270)</f>
        <v>#REF!</v>
      </c>
      <c r="D270" s="56" t="e">
        <f>SUMIFS(#REF!,#REF!,MWhs!D$4,#REF!,MWhs!$B270)</f>
        <v>#REF!</v>
      </c>
      <c r="E270" s="56" t="e">
        <f>SUMIFS(#REF!,#REF!,MWhs!E$4,#REF!,MWhs!$B270)</f>
        <v>#REF!</v>
      </c>
      <c r="F270" s="56" t="e">
        <f>SUMIFS(#REF!,#REF!,MWhs!F$4,#REF!,MWhs!$B270)</f>
        <v>#REF!</v>
      </c>
      <c r="G270" s="56" t="e">
        <f>SUMIFS(#REF!,#REF!,MWhs!G$4,#REF!,MWhs!$B270)</f>
        <v>#REF!</v>
      </c>
      <c r="H270" s="56" t="e">
        <f>SUMIFS(#REF!,#REF!,MWhs!H$4,#REF!,MWhs!$B270)</f>
        <v>#REF!</v>
      </c>
      <c r="I270" s="56" t="e">
        <f>SUMIFS(#REF!,#REF!,MWhs!I$4,#REF!,MWhs!$B270)</f>
        <v>#REF!</v>
      </c>
      <c r="J270" s="56" t="e">
        <f>SUMIFS(#REF!,#REF!,MWhs!J$4,#REF!,MWhs!$B270)</f>
        <v>#REF!</v>
      </c>
      <c r="K270" s="56" t="e">
        <f>SUMIFS(#REF!,#REF!,MWhs!K$4,#REF!,MWhs!$B270)</f>
        <v>#REF!</v>
      </c>
      <c r="L270" s="56" t="e">
        <f>SUMIFS(#REF!,#REF!,MWhs!L$4,#REF!,MWhs!$B270)</f>
        <v>#REF!</v>
      </c>
      <c r="M270" s="56" t="e">
        <f>SUMIFS(#REF!,#REF!,MWhs!M$4,#REF!,MWhs!$B270)</f>
        <v>#REF!</v>
      </c>
      <c r="N270" s="56" t="e">
        <f>SUMIFS(#REF!,#REF!,MWhs!N$4,#REF!,MWhs!$B270)</f>
        <v>#REF!</v>
      </c>
      <c r="O270" s="56" t="e">
        <f>SUMIFS(#REF!,#REF!,MWhs!O$4,#REF!,MWhs!$B270)</f>
        <v>#REF!</v>
      </c>
      <c r="P270" s="56" t="e">
        <f>SUMIFS(#REF!,#REF!,MWhs!P$4,#REF!,MWhs!$B270)</f>
        <v>#REF!</v>
      </c>
      <c r="Q270" s="56" t="e">
        <f>SUMIFS(#REF!,#REF!,MWhs!Q$4,#REF!,MWhs!$B270)</f>
        <v>#REF!</v>
      </c>
      <c r="R270" s="56" t="e">
        <f>SUMIFS(#REF!,#REF!,MWhs!R$4,#REF!,MWhs!$B270)</f>
        <v>#REF!</v>
      </c>
      <c r="S270" s="56" t="e">
        <f>SUMIFS(#REF!,#REF!,MWhs!S$4,#REF!,MWhs!$B270)</f>
        <v>#REF!</v>
      </c>
      <c r="T270" s="56" t="e">
        <f>SUMIFS(#REF!,#REF!,MWhs!T$4,#REF!,MWhs!$B270)</f>
        <v>#REF!</v>
      </c>
      <c r="U270" s="56" t="e">
        <f>SUMIFS(#REF!,#REF!,MWhs!U$4,#REF!,MWhs!$B270)</f>
        <v>#REF!</v>
      </c>
      <c r="V270" s="56" t="e">
        <f>SUMIFS(#REF!,#REF!,MWhs!V$4,#REF!,MWhs!$B270)</f>
        <v>#REF!</v>
      </c>
      <c r="W270" s="56" t="e">
        <f>SUMIFS(#REF!,#REF!,MWhs!W$4,#REF!,MWhs!$B270)</f>
        <v>#REF!</v>
      </c>
      <c r="X270" s="56" t="e">
        <f>SUMIFS(#REF!,#REF!,MWhs!X$4,#REF!,MWhs!$B270)</f>
        <v>#REF!</v>
      </c>
      <c r="Y270" s="56" t="e">
        <f>SUMIFS(#REF!,#REF!,MWhs!Y$4,#REF!,MWhs!$B270)</f>
        <v>#REF!</v>
      </c>
      <c r="Z270" s="56" t="e">
        <f>SUMIFS(#REF!,#REF!,MWhs!Z$4,#REF!,MWhs!$B270)</f>
        <v>#REF!</v>
      </c>
      <c r="AA270" s="56" t="e">
        <f>SUMIFS(#REF!,#REF!,MWhs!AA$4,#REF!,MWhs!$B270)</f>
        <v>#REF!</v>
      </c>
      <c r="AB270" s="56" t="e">
        <f>SUMIFS(#REF!,#REF!,MWhs!AB$4,#REF!,MWhs!$B270)</f>
        <v>#REF!</v>
      </c>
      <c r="AC270" s="56" t="e">
        <f>SUMIFS(#REF!,#REF!,MWhs!AC$4,#REF!,MWhs!$B270)</f>
        <v>#REF!</v>
      </c>
      <c r="AD270" s="3" t="e">
        <f t="shared" si="6"/>
        <v>#REF!</v>
      </c>
    </row>
    <row r="271" spans="3:30" x14ac:dyDescent="0.35">
      <c r="C271" s="56" t="e">
        <f>SUMIFS(#REF!,#REF!,MWhs!C$4,#REF!,MWhs!$B271)</f>
        <v>#REF!</v>
      </c>
      <c r="D271" s="56" t="e">
        <f>SUMIFS(#REF!,#REF!,MWhs!D$4,#REF!,MWhs!$B271)</f>
        <v>#REF!</v>
      </c>
      <c r="E271" s="56" t="e">
        <f>SUMIFS(#REF!,#REF!,MWhs!E$4,#REF!,MWhs!$B271)</f>
        <v>#REF!</v>
      </c>
      <c r="F271" s="56" t="e">
        <f>SUMIFS(#REF!,#REF!,MWhs!F$4,#REF!,MWhs!$B271)</f>
        <v>#REF!</v>
      </c>
      <c r="G271" s="56" t="e">
        <f>SUMIFS(#REF!,#REF!,MWhs!G$4,#REF!,MWhs!$B271)</f>
        <v>#REF!</v>
      </c>
      <c r="H271" s="56" t="e">
        <f>SUMIFS(#REF!,#REF!,MWhs!H$4,#REF!,MWhs!$B271)</f>
        <v>#REF!</v>
      </c>
      <c r="I271" s="56" t="e">
        <f>SUMIFS(#REF!,#REF!,MWhs!I$4,#REF!,MWhs!$B271)</f>
        <v>#REF!</v>
      </c>
      <c r="J271" s="56" t="e">
        <f>SUMIFS(#REF!,#REF!,MWhs!J$4,#REF!,MWhs!$B271)</f>
        <v>#REF!</v>
      </c>
      <c r="K271" s="56" t="e">
        <f>SUMIFS(#REF!,#REF!,MWhs!K$4,#REF!,MWhs!$B271)</f>
        <v>#REF!</v>
      </c>
      <c r="L271" s="56" t="e">
        <f>SUMIFS(#REF!,#REF!,MWhs!L$4,#REF!,MWhs!$B271)</f>
        <v>#REF!</v>
      </c>
      <c r="M271" s="56" t="e">
        <f>SUMIFS(#REF!,#REF!,MWhs!M$4,#REF!,MWhs!$B271)</f>
        <v>#REF!</v>
      </c>
      <c r="N271" s="56" t="e">
        <f>SUMIFS(#REF!,#REF!,MWhs!N$4,#REF!,MWhs!$B271)</f>
        <v>#REF!</v>
      </c>
      <c r="O271" s="56" t="e">
        <f>SUMIFS(#REF!,#REF!,MWhs!O$4,#REF!,MWhs!$B271)</f>
        <v>#REF!</v>
      </c>
      <c r="P271" s="56" t="e">
        <f>SUMIFS(#REF!,#REF!,MWhs!P$4,#REF!,MWhs!$B271)</f>
        <v>#REF!</v>
      </c>
      <c r="Q271" s="56" t="e">
        <f>SUMIFS(#REF!,#REF!,MWhs!Q$4,#REF!,MWhs!$B271)</f>
        <v>#REF!</v>
      </c>
      <c r="R271" s="56" t="e">
        <f>SUMIFS(#REF!,#REF!,MWhs!R$4,#REF!,MWhs!$B271)</f>
        <v>#REF!</v>
      </c>
      <c r="S271" s="56" t="e">
        <f>SUMIFS(#REF!,#REF!,MWhs!S$4,#REF!,MWhs!$B271)</f>
        <v>#REF!</v>
      </c>
      <c r="T271" s="56" t="e">
        <f>SUMIFS(#REF!,#REF!,MWhs!T$4,#REF!,MWhs!$B271)</f>
        <v>#REF!</v>
      </c>
      <c r="U271" s="56" t="e">
        <f>SUMIFS(#REF!,#REF!,MWhs!U$4,#REF!,MWhs!$B271)</f>
        <v>#REF!</v>
      </c>
      <c r="V271" s="56" t="e">
        <f>SUMIFS(#REF!,#REF!,MWhs!V$4,#REF!,MWhs!$B271)</f>
        <v>#REF!</v>
      </c>
      <c r="W271" s="56" t="e">
        <f>SUMIFS(#REF!,#REF!,MWhs!W$4,#REF!,MWhs!$B271)</f>
        <v>#REF!</v>
      </c>
      <c r="X271" s="56" t="e">
        <f>SUMIFS(#REF!,#REF!,MWhs!X$4,#REF!,MWhs!$B271)</f>
        <v>#REF!</v>
      </c>
      <c r="Y271" s="56" t="e">
        <f>SUMIFS(#REF!,#REF!,MWhs!Y$4,#REF!,MWhs!$B271)</f>
        <v>#REF!</v>
      </c>
      <c r="Z271" s="56" t="e">
        <f>SUMIFS(#REF!,#REF!,MWhs!Z$4,#REF!,MWhs!$B271)</f>
        <v>#REF!</v>
      </c>
      <c r="AA271" s="56" t="e">
        <f>SUMIFS(#REF!,#REF!,MWhs!AA$4,#REF!,MWhs!$B271)</f>
        <v>#REF!</v>
      </c>
      <c r="AB271" s="56" t="e">
        <f>SUMIFS(#REF!,#REF!,MWhs!AB$4,#REF!,MWhs!$B271)</f>
        <v>#REF!</v>
      </c>
      <c r="AC271" s="56" t="e">
        <f>SUMIFS(#REF!,#REF!,MWhs!AC$4,#REF!,MWhs!$B271)</f>
        <v>#REF!</v>
      </c>
      <c r="AD271" s="3" t="e">
        <f t="shared" si="6"/>
        <v>#REF!</v>
      </c>
    </row>
    <row r="272" spans="3:30" x14ac:dyDescent="0.35">
      <c r="C272" s="56" t="e">
        <f>SUMIFS(#REF!,#REF!,MWhs!C$4,#REF!,MWhs!$B272)</f>
        <v>#REF!</v>
      </c>
      <c r="D272" s="56" t="e">
        <f>SUMIFS(#REF!,#REF!,MWhs!D$4,#REF!,MWhs!$B272)</f>
        <v>#REF!</v>
      </c>
      <c r="E272" s="56" t="e">
        <f>SUMIFS(#REF!,#REF!,MWhs!E$4,#REF!,MWhs!$B272)</f>
        <v>#REF!</v>
      </c>
      <c r="F272" s="56" t="e">
        <f>SUMIFS(#REF!,#REF!,MWhs!F$4,#REF!,MWhs!$B272)</f>
        <v>#REF!</v>
      </c>
      <c r="G272" s="56" t="e">
        <f>SUMIFS(#REF!,#REF!,MWhs!G$4,#REF!,MWhs!$B272)</f>
        <v>#REF!</v>
      </c>
      <c r="H272" s="56" t="e">
        <f>SUMIFS(#REF!,#REF!,MWhs!H$4,#REF!,MWhs!$B272)</f>
        <v>#REF!</v>
      </c>
      <c r="I272" s="56" t="e">
        <f>SUMIFS(#REF!,#REF!,MWhs!I$4,#REF!,MWhs!$B272)</f>
        <v>#REF!</v>
      </c>
      <c r="J272" s="56" t="e">
        <f>SUMIFS(#REF!,#REF!,MWhs!J$4,#REF!,MWhs!$B272)</f>
        <v>#REF!</v>
      </c>
      <c r="K272" s="56" t="e">
        <f>SUMIFS(#REF!,#REF!,MWhs!K$4,#REF!,MWhs!$B272)</f>
        <v>#REF!</v>
      </c>
      <c r="L272" s="56" t="e">
        <f>SUMIFS(#REF!,#REF!,MWhs!L$4,#REF!,MWhs!$B272)</f>
        <v>#REF!</v>
      </c>
      <c r="M272" s="56" t="e">
        <f>SUMIFS(#REF!,#REF!,MWhs!M$4,#REF!,MWhs!$B272)</f>
        <v>#REF!</v>
      </c>
      <c r="N272" s="56" t="e">
        <f>SUMIFS(#REF!,#REF!,MWhs!N$4,#REF!,MWhs!$B272)</f>
        <v>#REF!</v>
      </c>
      <c r="O272" s="56" t="e">
        <f>SUMIFS(#REF!,#REF!,MWhs!O$4,#REF!,MWhs!$B272)</f>
        <v>#REF!</v>
      </c>
      <c r="P272" s="56" t="e">
        <f>SUMIFS(#REF!,#REF!,MWhs!P$4,#REF!,MWhs!$B272)</f>
        <v>#REF!</v>
      </c>
      <c r="Q272" s="56" t="e">
        <f>SUMIFS(#REF!,#REF!,MWhs!Q$4,#REF!,MWhs!$B272)</f>
        <v>#REF!</v>
      </c>
      <c r="R272" s="56" t="e">
        <f>SUMIFS(#REF!,#REF!,MWhs!R$4,#REF!,MWhs!$B272)</f>
        <v>#REF!</v>
      </c>
      <c r="S272" s="56" t="e">
        <f>SUMIFS(#REF!,#REF!,MWhs!S$4,#REF!,MWhs!$B272)</f>
        <v>#REF!</v>
      </c>
      <c r="T272" s="56" t="e">
        <f>SUMIFS(#REF!,#REF!,MWhs!T$4,#REF!,MWhs!$B272)</f>
        <v>#REF!</v>
      </c>
      <c r="U272" s="56" t="e">
        <f>SUMIFS(#REF!,#REF!,MWhs!U$4,#REF!,MWhs!$B272)</f>
        <v>#REF!</v>
      </c>
      <c r="V272" s="56" t="e">
        <f>SUMIFS(#REF!,#REF!,MWhs!V$4,#REF!,MWhs!$B272)</f>
        <v>#REF!</v>
      </c>
      <c r="W272" s="56" t="e">
        <f>SUMIFS(#REF!,#REF!,MWhs!W$4,#REF!,MWhs!$B272)</f>
        <v>#REF!</v>
      </c>
      <c r="X272" s="56" t="e">
        <f>SUMIFS(#REF!,#REF!,MWhs!X$4,#REF!,MWhs!$B272)</f>
        <v>#REF!</v>
      </c>
      <c r="Y272" s="56" t="e">
        <f>SUMIFS(#REF!,#REF!,MWhs!Y$4,#REF!,MWhs!$B272)</f>
        <v>#REF!</v>
      </c>
      <c r="Z272" s="56" t="e">
        <f>SUMIFS(#REF!,#REF!,MWhs!Z$4,#REF!,MWhs!$B272)</f>
        <v>#REF!</v>
      </c>
      <c r="AA272" s="56" t="e">
        <f>SUMIFS(#REF!,#REF!,MWhs!AA$4,#REF!,MWhs!$B272)</f>
        <v>#REF!</v>
      </c>
      <c r="AB272" s="56" t="e">
        <f>SUMIFS(#REF!,#REF!,MWhs!AB$4,#REF!,MWhs!$B272)</f>
        <v>#REF!</v>
      </c>
      <c r="AC272" s="56" t="e">
        <f>SUMIFS(#REF!,#REF!,MWhs!AC$4,#REF!,MWhs!$B272)</f>
        <v>#REF!</v>
      </c>
      <c r="AD272" s="3" t="e">
        <f t="shared" si="6"/>
        <v>#REF!</v>
      </c>
    </row>
    <row r="273" spans="3:30" x14ac:dyDescent="0.35">
      <c r="C273" s="56" t="e">
        <f>SUMIFS(#REF!,#REF!,MWhs!C$4,#REF!,MWhs!$B273)</f>
        <v>#REF!</v>
      </c>
      <c r="D273" s="56" t="e">
        <f>SUMIFS(#REF!,#REF!,MWhs!D$4,#REF!,MWhs!$B273)</f>
        <v>#REF!</v>
      </c>
      <c r="E273" s="56" t="e">
        <f>SUMIFS(#REF!,#REF!,MWhs!E$4,#REF!,MWhs!$B273)</f>
        <v>#REF!</v>
      </c>
      <c r="F273" s="56" t="e">
        <f>SUMIFS(#REF!,#REF!,MWhs!F$4,#REF!,MWhs!$B273)</f>
        <v>#REF!</v>
      </c>
      <c r="G273" s="56" t="e">
        <f>SUMIFS(#REF!,#REF!,MWhs!G$4,#REF!,MWhs!$B273)</f>
        <v>#REF!</v>
      </c>
      <c r="H273" s="56" t="e">
        <f>SUMIFS(#REF!,#REF!,MWhs!H$4,#REF!,MWhs!$B273)</f>
        <v>#REF!</v>
      </c>
      <c r="I273" s="56" t="e">
        <f>SUMIFS(#REF!,#REF!,MWhs!I$4,#REF!,MWhs!$B273)</f>
        <v>#REF!</v>
      </c>
      <c r="J273" s="56" t="e">
        <f>SUMIFS(#REF!,#REF!,MWhs!J$4,#REF!,MWhs!$B273)</f>
        <v>#REF!</v>
      </c>
      <c r="K273" s="56" t="e">
        <f>SUMIFS(#REF!,#REF!,MWhs!K$4,#REF!,MWhs!$B273)</f>
        <v>#REF!</v>
      </c>
      <c r="L273" s="56" t="e">
        <f>SUMIFS(#REF!,#REF!,MWhs!L$4,#REF!,MWhs!$B273)</f>
        <v>#REF!</v>
      </c>
      <c r="M273" s="56" t="e">
        <f>SUMIFS(#REF!,#REF!,MWhs!M$4,#REF!,MWhs!$B273)</f>
        <v>#REF!</v>
      </c>
      <c r="N273" s="56" t="e">
        <f>SUMIFS(#REF!,#REF!,MWhs!N$4,#REF!,MWhs!$B273)</f>
        <v>#REF!</v>
      </c>
      <c r="O273" s="56" t="e">
        <f>SUMIFS(#REF!,#REF!,MWhs!O$4,#REF!,MWhs!$B273)</f>
        <v>#REF!</v>
      </c>
      <c r="P273" s="56" t="e">
        <f>SUMIFS(#REF!,#REF!,MWhs!P$4,#REF!,MWhs!$B273)</f>
        <v>#REF!</v>
      </c>
      <c r="Q273" s="56" t="e">
        <f>SUMIFS(#REF!,#REF!,MWhs!Q$4,#REF!,MWhs!$B273)</f>
        <v>#REF!</v>
      </c>
      <c r="R273" s="56" t="e">
        <f>SUMIFS(#REF!,#REF!,MWhs!R$4,#REF!,MWhs!$B273)</f>
        <v>#REF!</v>
      </c>
      <c r="S273" s="56" t="e">
        <f>SUMIFS(#REF!,#REF!,MWhs!S$4,#REF!,MWhs!$B273)</f>
        <v>#REF!</v>
      </c>
      <c r="T273" s="56" t="e">
        <f>SUMIFS(#REF!,#REF!,MWhs!T$4,#REF!,MWhs!$B273)</f>
        <v>#REF!</v>
      </c>
      <c r="U273" s="56" t="e">
        <f>SUMIFS(#REF!,#REF!,MWhs!U$4,#REF!,MWhs!$B273)</f>
        <v>#REF!</v>
      </c>
      <c r="V273" s="56" t="e">
        <f>SUMIFS(#REF!,#REF!,MWhs!V$4,#REF!,MWhs!$B273)</f>
        <v>#REF!</v>
      </c>
      <c r="W273" s="56" t="e">
        <f>SUMIFS(#REF!,#REF!,MWhs!W$4,#REF!,MWhs!$B273)</f>
        <v>#REF!</v>
      </c>
      <c r="X273" s="56" t="e">
        <f>SUMIFS(#REF!,#REF!,MWhs!X$4,#REF!,MWhs!$B273)</f>
        <v>#REF!</v>
      </c>
      <c r="Y273" s="56" t="e">
        <f>SUMIFS(#REF!,#REF!,MWhs!Y$4,#REF!,MWhs!$B273)</f>
        <v>#REF!</v>
      </c>
      <c r="Z273" s="56" t="e">
        <f>SUMIFS(#REF!,#REF!,MWhs!Z$4,#REF!,MWhs!$B273)</f>
        <v>#REF!</v>
      </c>
      <c r="AA273" s="56" t="e">
        <f>SUMIFS(#REF!,#REF!,MWhs!AA$4,#REF!,MWhs!$B273)</f>
        <v>#REF!</v>
      </c>
      <c r="AB273" s="56" t="e">
        <f>SUMIFS(#REF!,#REF!,MWhs!AB$4,#REF!,MWhs!$B273)</f>
        <v>#REF!</v>
      </c>
      <c r="AC273" s="56" t="e">
        <f>SUMIFS(#REF!,#REF!,MWhs!AC$4,#REF!,MWhs!$B273)</f>
        <v>#REF!</v>
      </c>
      <c r="AD273" s="3" t="e">
        <f t="shared" si="6"/>
        <v>#REF!</v>
      </c>
    </row>
    <row r="274" spans="3:30" x14ac:dyDescent="0.35">
      <c r="C274" s="56" t="e">
        <f>SUMIFS(#REF!,#REF!,MWhs!C$4,#REF!,MWhs!$B274)</f>
        <v>#REF!</v>
      </c>
      <c r="D274" s="56" t="e">
        <f>SUMIFS(#REF!,#REF!,MWhs!D$4,#REF!,MWhs!$B274)</f>
        <v>#REF!</v>
      </c>
      <c r="E274" s="56" t="e">
        <f>SUMIFS(#REF!,#REF!,MWhs!E$4,#REF!,MWhs!$B274)</f>
        <v>#REF!</v>
      </c>
      <c r="F274" s="56" t="e">
        <f>SUMIFS(#REF!,#REF!,MWhs!F$4,#REF!,MWhs!$B274)</f>
        <v>#REF!</v>
      </c>
      <c r="G274" s="56" t="e">
        <f>SUMIFS(#REF!,#REF!,MWhs!G$4,#REF!,MWhs!$B274)</f>
        <v>#REF!</v>
      </c>
      <c r="H274" s="56" t="e">
        <f>SUMIFS(#REF!,#REF!,MWhs!H$4,#REF!,MWhs!$B274)</f>
        <v>#REF!</v>
      </c>
      <c r="I274" s="56" t="e">
        <f>SUMIFS(#REF!,#REF!,MWhs!I$4,#REF!,MWhs!$B274)</f>
        <v>#REF!</v>
      </c>
      <c r="J274" s="56" t="e">
        <f>SUMIFS(#REF!,#REF!,MWhs!J$4,#REF!,MWhs!$B274)</f>
        <v>#REF!</v>
      </c>
      <c r="K274" s="56" t="e">
        <f>SUMIFS(#REF!,#REF!,MWhs!K$4,#REF!,MWhs!$B274)</f>
        <v>#REF!</v>
      </c>
      <c r="L274" s="56" t="e">
        <f>SUMIFS(#REF!,#REF!,MWhs!L$4,#REF!,MWhs!$B274)</f>
        <v>#REF!</v>
      </c>
      <c r="M274" s="56" t="e">
        <f>SUMIFS(#REF!,#REF!,MWhs!M$4,#REF!,MWhs!$B274)</f>
        <v>#REF!</v>
      </c>
      <c r="N274" s="56" t="e">
        <f>SUMIFS(#REF!,#REF!,MWhs!N$4,#REF!,MWhs!$B274)</f>
        <v>#REF!</v>
      </c>
      <c r="O274" s="56" t="e">
        <f>SUMIFS(#REF!,#REF!,MWhs!O$4,#REF!,MWhs!$B274)</f>
        <v>#REF!</v>
      </c>
      <c r="P274" s="56" t="e">
        <f>SUMIFS(#REF!,#REF!,MWhs!P$4,#REF!,MWhs!$B274)</f>
        <v>#REF!</v>
      </c>
      <c r="Q274" s="56" t="e">
        <f>SUMIFS(#REF!,#REF!,MWhs!Q$4,#REF!,MWhs!$B274)</f>
        <v>#REF!</v>
      </c>
      <c r="R274" s="56" t="e">
        <f>SUMIFS(#REF!,#REF!,MWhs!R$4,#REF!,MWhs!$B274)</f>
        <v>#REF!</v>
      </c>
      <c r="S274" s="56" t="e">
        <f>SUMIFS(#REF!,#REF!,MWhs!S$4,#REF!,MWhs!$B274)</f>
        <v>#REF!</v>
      </c>
      <c r="T274" s="56" t="e">
        <f>SUMIFS(#REF!,#REF!,MWhs!T$4,#REF!,MWhs!$B274)</f>
        <v>#REF!</v>
      </c>
      <c r="U274" s="56" t="e">
        <f>SUMIFS(#REF!,#REF!,MWhs!U$4,#REF!,MWhs!$B274)</f>
        <v>#REF!</v>
      </c>
      <c r="V274" s="56" t="e">
        <f>SUMIFS(#REF!,#REF!,MWhs!V$4,#REF!,MWhs!$B274)</f>
        <v>#REF!</v>
      </c>
      <c r="W274" s="56" t="e">
        <f>SUMIFS(#REF!,#REF!,MWhs!W$4,#REF!,MWhs!$B274)</f>
        <v>#REF!</v>
      </c>
      <c r="X274" s="56" t="e">
        <f>SUMIFS(#REF!,#REF!,MWhs!X$4,#REF!,MWhs!$B274)</f>
        <v>#REF!</v>
      </c>
      <c r="Y274" s="56" t="e">
        <f>SUMIFS(#REF!,#REF!,MWhs!Y$4,#REF!,MWhs!$B274)</f>
        <v>#REF!</v>
      </c>
      <c r="Z274" s="56" t="e">
        <f>SUMIFS(#REF!,#REF!,MWhs!Z$4,#REF!,MWhs!$B274)</f>
        <v>#REF!</v>
      </c>
      <c r="AA274" s="56" t="e">
        <f>SUMIFS(#REF!,#REF!,MWhs!AA$4,#REF!,MWhs!$B274)</f>
        <v>#REF!</v>
      </c>
      <c r="AB274" s="56" t="e">
        <f>SUMIFS(#REF!,#REF!,MWhs!AB$4,#REF!,MWhs!$B274)</f>
        <v>#REF!</v>
      </c>
      <c r="AC274" s="56" t="e">
        <f>SUMIFS(#REF!,#REF!,MWhs!AC$4,#REF!,MWhs!$B274)</f>
        <v>#REF!</v>
      </c>
      <c r="AD274" s="3" t="e">
        <f t="shared" si="6"/>
        <v>#REF!</v>
      </c>
    </row>
    <row r="275" spans="3:30" hidden="1" x14ac:dyDescent="0.35">
      <c r="C275" s="56" t="e">
        <f>SUM(C5:C274)</f>
        <v>#REF!</v>
      </c>
      <c r="D275" s="56" t="e">
        <f>SUM(D5:D274)</f>
        <v>#REF!</v>
      </c>
      <c r="E275" s="56" t="e">
        <f t="shared" ref="E275:AC275" si="7">SUM(E5:E274)</f>
        <v>#REF!</v>
      </c>
      <c r="F275" s="56" t="e">
        <f t="shared" si="7"/>
        <v>#REF!</v>
      </c>
      <c r="G275" s="56" t="e">
        <f t="shared" si="7"/>
        <v>#REF!</v>
      </c>
      <c r="H275" s="56" t="e">
        <f t="shared" si="7"/>
        <v>#REF!</v>
      </c>
      <c r="I275" s="56" t="e">
        <f t="shared" si="7"/>
        <v>#REF!</v>
      </c>
      <c r="J275" s="56" t="e">
        <f t="shared" si="7"/>
        <v>#REF!</v>
      </c>
      <c r="K275" s="56" t="e">
        <f t="shared" si="7"/>
        <v>#REF!</v>
      </c>
      <c r="L275" s="56" t="e">
        <f t="shared" si="7"/>
        <v>#REF!</v>
      </c>
      <c r="M275" s="56" t="e">
        <f t="shared" si="7"/>
        <v>#REF!</v>
      </c>
      <c r="N275" s="56" t="e">
        <f t="shared" si="7"/>
        <v>#REF!</v>
      </c>
      <c r="O275" s="56" t="e">
        <f t="shared" si="7"/>
        <v>#REF!</v>
      </c>
      <c r="P275" s="56" t="e">
        <f t="shared" si="7"/>
        <v>#REF!</v>
      </c>
      <c r="Q275" s="56" t="e">
        <f t="shared" si="7"/>
        <v>#REF!</v>
      </c>
      <c r="R275" s="56" t="e">
        <f t="shared" si="7"/>
        <v>#REF!</v>
      </c>
      <c r="S275" s="56" t="e">
        <f t="shared" si="7"/>
        <v>#REF!</v>
      </c>
      <c r="T275" s="56" t="e">
        <f t="shared" si="7"/>
        <v>#REF!</v>
      </c>
      <c r="U275" s="56" t="e">
        <f t="shared" si="7"/>
        <v>#REF!</v>
      </c>
      <c r="V275" s="56" t="e">
        <f t="shared" si="7"/>
        <v>#REF!</v>
      </c>
      <c r="W275" s="56" t="e">
        <f t="shared" si="7"/>
        <v>#REF!</v>
      </c>
      <c r="X275" s="56" t="e">
        <f t="shared" si="7"/>
        <v>#REF!</v>
      </c>
      <c r="Y275" s="56" t="e">
        <f t="shared" si="7"/>
        <v>#REF!</v>
      </c>
      <c r="Z275" s="56" t="e">
        <f t="shared" si="7"/>
        <v>#REF!</v>
      </c>
      <c r="AA275" s="56" t="e">
        <f t="shared" si="7"/>
        <v>#REF!</v>
      </c>
      <c r="AB275" s="56" t="e">
        <f t="shared" si="7"/>
        <v>#REF!</v>
      </c>
      <c r="AC275" s="56" t="e">
        <f t="shared" si="7"/>
        <v>#REF!</v>
      </c>
    </row>
  </sheetData>
  <autoFilter ref="B4:AD275" xr:uid="{68A80F25-94FD-47E6-B3AA-70455E27D5AC}">
    <filterColumn colId="28">
      <filters>
        <filter val="1"/>
      </filters>
    </filterColumn>
  </autoFilter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A6322E9C4F64EA11805546AE140D7" ma:contentTypeVersion="24" ma:contentTypeDescription="Create a new document." ma:contentTypeScope="" ma:versionID="6dceeecd08461ff5c07414a8fcaaccdd">
  <xsd:schema xmlns:xsd="http://www.w3.org/2001/XMLSchema" xmlns:xs="http://www.w3.org/2001/XMLSchema" xmlns:p="http://schemas.microsoft.com/office/2006/metadata/properties" xmlns:ns2="0c8abe86-4c23-4dbf-a634-6ab8873c4d7e" xmlns:ns3="5e1628cc-a815-47df-b5ad-ee310ca8d5b1" xmlns:ns4="32f3a428-6f88-4a3b-a56e-a51f3802cd3a" targetNamespace="http://schemas.microsoft.com/office/2006/metadata/properties" ma:root="true" ma:fieldsID="844007aa245cfcc9e2f0155d740c4111" ns2:_="" ns3:_="" ns4:_="">
    <xsd:import namespace="0c8abe86-4c23-4dbf-a634-6ab8873c4d7e"/>
    <xsd:import namespace="5e1628cc-a815-47df-b5ad-ee310ca8d5b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Status" minOccurs="0"/>
                <xsd:element ref="ns2:MediaServiceLocation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abe86-4c23-4dbf-a634-6ab8873c4d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0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23" nillable="true" ma:displayName="File Status" ma:format="Dropdown" ma:internalName="Status">
      <xsd:simpleType>
        <xsd:restriction base="dms:Choice">
          <xsd:enumeration value="Draft"/>
          <xsd:enumeration value="Sent"/>
          <xsd:enumeration value="Pending Internal Action"/>
          <xsd:enumeration value="Choice 4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628cc-a815-47df-b5ad-ee310ca8d5b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652a190-c5de-468a-a212-3b3cca4a9d49}" ma:internalName="TaxCatchAll" ma:readOnly="false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8abe86-4c23-4dbf-a634-6ab8873c4d7e">
      <Terms xmlns="http://schemas.microsoft.com/office/infopath/2007/PartnerControls"/>
    </lcf76f155ced4ddcb4097134ff3c332f>
    <TaxCatchAll xmlns="32f3a428-6f88-4a3b-a56e-a51f3802cd3a" xsi:nil="true"/>
    <Status xmlns="0c8abe86-4c23-4dbf-a634-6ab8873c4d7e" xsi:nil="true"/>
    <_Flow_SignoffStatus xmlns="0c8abe86-4c23-4dbf-a634-6ab8873c4d7e" xsi:nil="true"/>
  </documentManagement>
</p:properties>
</file>

<file path=customXml/itemProps1.xml><?xml version="1.0" encoding="utf-8"?>
<ds:datastoreItem xmlns:ds="http://schemas.openxmlformats.org/officeDocument/2006/customXml" ds:itemID="{F7C18169-AB86-4895-BC83-A1FD481A98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8158F4-F8DA-4B89-A15B-E9FA38AE46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abe86-4c23-4dbf-a634-6ab8873c4d7e"/>
    <ds:schemaRef ds:uri="5e1628cc-a815-47df-b5ad-ee310ca8d5b1"/>
    <ds:schemaRef ds:uri="32f3a428-6f88-4a3b-a56e-a51f3802c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D00798-2174-4DDB-9CD1-96933D09E5C4}">
  <ds:schemaRefs>
    <ds:schemaRef ds:uri="http://schemas.microsoft.com/office/2006/metadata/properties"/>
    <ds:schemaRef ds:uri="http://schemas.microsoft.com/office/infopath/2007/PartnerControls"/>
    <ds:schemaRef ds:uri="0c8abe86-4c23-4dbf-a634-6ab8873c4d7e"/>
    <ds:schemaRef ds:uri="32f3a428-6f88-4a3b-a56e-a51f3802cd3a"/>
  </ds:schemaRefs>
</ds:datastoreItem>
</file>

<file path=docMetadata/LabelInfo.xml><?xml version="1.0" encoding="utf-8"?>
<clbl:labelList xmlns:clbl="http://schemas.microsoft.com/office/2020/mipLabelMetadata">
  <clbl:label id="{78d53608-54ca-4a74-8beb-8a1399c1189c}" enabled="0" method="" siteId="{78d53608-54ca-4a74-8beb-8a1399c1189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rENEWABLE LEGEND</vt:lpstr>
      <vt:lpstr>LCOE RFI 16.1</vt:lpstr>
      <vt:lpstr>LCOE RFI 16.2</vt:lpstr>
      <vt:lpstr>PVRR LT</vt:lpstr>
      <vt:lpstr>MWhs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Manley, Brian</dc:creator>
  <cp:keywords/>
  <dc:description/>
  <cp:lastModifiedBy>Brenda L. Mulero</cp:lastModifiedBy>
  <cp:revision/>
  <dcterms:created xsi:type="dcterms:W3CDTF">2022-08-26T18:22:18Z</dcterms:created>
  <dcterms:modified xsi:type="dcterms:W3CDTF">2026-03-10T17:35:03Z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0x01010047EA6322E9C4F64EA11805546AE140D7</vt:lpwstr>
  </property>
  <property fmtid="{D5CDD505-2E9C-101B-9397-08002B2CF9AE}" pid="3" name="MediaServiceImageTags">
    <vt:lpwstr/>
  </property>
  <property fmtid="{D5CDD505-2E9C-101B-9397-08002B2CF9AE}" pid="4" name="{A44787D4-0540-4523-9961-78E4036D8C6D}">
    <vt:lpwstr>{68649645-3392-4C68-9464-9FE5060384F9}</vt:lpwstr>
  </property>
  <property fmtid="{D5CDD505-2E9C-101B-9397-08002B2CF9AE}" pid="5" name="Order">
    <vt:lpwstr>628900.000000000</vt:lpwstr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Document Type">
    <vt:lpwstr>Identify</vt:lpwstr>
  </property>
  <property fmtid="{D5CDD505-2E9C-101B-9397-08002B2CF9AE}" pid="12" name="xd_Signature">
    <vt:lpwstr/>
  </property>
</Properties>
</file>