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40019AAD-93C3-4273-A076-2EE5F043B17C}" xr6:coauthVersionLast="47" xr6:coauthVersionMax="47" xr10:uidLastSave="{00000000-0000-0000-0000-000000000000}"/>
  <bookViews>
    <workbookView xWindow="-120" yWindow="-120" windowWidth="29040" windowHeight="15720" activeTab="1" xr2:uid="{00000000-000D-0000-FFFF-FFFF00000000}"/>
  </bookViews>
  <sheets>
    <sheet name="Info" sheetId="3" r:id="rId1"/>
    <sheet name="Generation" sheetId="4" r:id="rId2"/>
    <sheet name="Definitions" sheetId="13" r:id="rId3"/>
    <sheet name="Methodology" sheetId="10" r:id="rId4"/>
    <sheet name="Changes" sheetId="12" r:id="rId5"/>
  </sheets>
  <definedNames>
    <definedName name="_xlnm._FilterDatabase" localSheetId="2" hidden="1">Definitions!$A$1:$G$41</definedName>
    <definedName name="_xlnm._FilterDatabase" localSheetId="1" hidden="1">Generation!$A$1:$CG$137</definedName>
    <definedName name="CIQWBGuid" hidden="1">"2021-09-20-Resumen métricas.xlsx"</definedName>
    <definedName name="Incentive">#REF!</definedName>
    <definedName name="Period1">#REF!</definedName>
    <definedName name="Period2" localSheetId="1">#REF!</definedName>
    <definedName name="Period2">#REF!</definedName>
    <definedName name="Period3">#REF!</definedName>
    <definedName name="Y2_Quarter">#REF!</definedName>
    <definedName name="Y3_Quar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8" i="4" l="1"/>
  <c r="CE38" i="4"/>
  <c r="CD38" i="4"/>
  <c r="CC38" i="4"/>
  <c r="CB38" i="4"/>
  <c r="CA38" i="4"/>
  <c r="BZ56" i="4"/>
  <c r="BY56" i="4"/>
  <c r="BY24" i="4"/>
  <c r="BZ24" i="4"/>
  <c r="BY27" i="4"/>
  <c r="BZ27" i="4"/>
  <c r="BY38" i="4"/>
  <c r="BZ38" i="4"/>
  <c r="BC3" i="4"/>
  <c r="BX27" i="4"/>
  <c r="BX24" i="4"/>
  <c r="BX56" i="4"/>
  <c r="BW24" i="4"/>
  <c r="BX38" i="4"/>
  <c r="BU38" i="4"/>
  <c r="BV38" i="4"/>
  <c r="BW38" i="4"/>
  <c r="BV27" i="4"/>
  <c r="BW27" i="4"/>
  <c r="BU27" i="4"/>
  <c r="BV24" i="4"/>
  <c r="BU24" i="4"/>
  <c r="BW56" i="4"/>
  <c r="BV56" i="4"/>
  <c r="BU56" i="4"/>
</calcChain>
</file>

<file path=xl/sharedStrings.xml><?xml version="1.0" encoding="utf-8"?>
<sst xmlns="http://schemas.openxmlformats.org/spreadsheetml/2006/main" count="1079" uniqueCount="337">
  <si>
    <t>Phone</t>
  </si>
  <si>
    <t>Email</t>
  </si>
  <si>
    <t>Generation Quarterly Metrics</t>
  </si>
  <si>
    <t>Genera Personnel</t>
  </si>
  <si>
    <t>(787) 307-8202</t>
  </si>
  <si>
    <t>regulatory@genera-pr.com</t>
  </si>
  <si>
    <t>Reported by</t>
  </si>
  <si>
    <t>Metric Category</t>
  </si>
  <si>
    <t>Metric</t>
  </si>
  <si>
    <t>Sub-Group</t>
  </si>
  <si>
    <t>Unit of Measure</t>
  </si>
  <si>
    <t>Comments</t>
  </si>
  <si>
    <t>Safety</t>
  </si>
  <si>
    <t>OSHA DART Rate</t>
  </si>
  <si>
    <t>Rate</t>
  </si>
  <si>
    <t>OSHA Severity Rate</t>
  </si>
  <si>
    <t>Number</t>
  </si>
  <si>
    <t>Human Resources</t>
  </si>
  <si>
    <t>Budgeted headcounts by employee type</t>
  </si>
  <si>
    <t>Total</t>
  </si>
  <si>
    <t>N/A</t>
  </si>
  <si>
    <t>Actual headcounts by employee type</t>
  </si>
  <si>
    <t>Percentage</t>
  </si>
  <si>
    <t>Finance</t>
  </si>
  <si>
    <t>Operational expenses vs. budget (FYTD)</t>
  </si>
  <si>
    <t>Capital expenses vs. budget (FYTD)</t>
  </si>
  <si>
    <t>GWh</t>
  </si>
  <si>
    <t>Generation</t>
  </si>
  <si>
    <t>$/kWh</t>
  </si>
  <si>
    <t>System</t>
  </si>
  <si>
    <t>Fleet</t>
  </si>
  <si>
    <t>Fleet out of service (system)</t>
  </si>
  <si>
    <t>Total available vehicles in service (system)</t>
  </si>
  <si>
    <t>Number of vehicles</t>
  </si>
  <si>
    <t>Fuel</t>
  </si>
  <si>
    <t>Diesel #2</t>
  </si>
  <si>
    <t>#6</t>
  </si>
  <si>
    <t>NG</t>
  </si>
  <si>
    <t>Genera PR</t>
  </si>
  <si>
    <t>OSHA Fatality Rate</t>
  </si>
  <si>
    <t>Exempt</t>
  </si>
  <si>
    <t>Non-exempt</t>
  </si>
  <si>
    <t>Absenteeism</t>
  </si>
  <si>
    <t>Labor</t>
  </si>
  <si>
    <t>Non-Labor</t>
  </si>
  <si>
    <t>NME</t>
  </si>
  <si>
    <t>Federally funded</t>
  </si>
  <si>
    <t>Non-federally funded</t>
  </si>
  <si>
    <t>Plant availability (system)</t>
  </si>
  <si>
    <t>Updated System Plant Availability % of August and September after revision.</t>
  </si>
  <si>
    <t>Forced outages (system)</t>
  </si>
  <si>
    <t xml:space="preserve">                                                                                                                                                                                                                                                                                                                                                                                                                                                                                                                                                                                                                                                                                                                                                                                                                                                                                                                                                                                                                                                                                                                                                                                                                                                                                                                                                                                                                                                                                                                                                                                                                                                                                                                                                                                                                                                                             </t>
  </si>
  <si>
    <t xml:space="preserve">                                                                                                   </t>
  </si>
  <si>
    <t>Updated System Forced Outage % of August and September after revision.</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</si>
  <si>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</si>
  <si>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</si>
  <si>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</si>
  <si>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</si>
  <si>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</si>
  <si>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</si>
  <si>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</si>
  <si>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</si>
  <si>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</si>
  <si>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</si>
  <si>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PREPA</t>
  </si>
  <si>
    <t>Hydro Total</t>
  </si>
  <si>
    <t>Monthly thermal generation (system), excluding PPOA's gen</t>
  </si>
  <si>
    <t>Monthly thermal generation (by plant)</t>
  </si>
  <si>
    <t>San Juan - Steam</t>
  </si>
  <si>
    <t>Palo Seco - Steam</t>
  </si>
  <si>
    <t>Costa Sur - Steam</t>
  </si>
  <si>
    <t>Aguirre - Steam</t>
  </si>
  <si>
    <t>San Juan - Combined Cycle</t>
  </si>
  <si>
    <t>Updated Generation value of May 2023.</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</si>
  <si>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</si>
  <si>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</si>
  <si>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</si>
  <si>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</si>
  <si>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</si>
  <si>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</si>
  <si>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</si>
  <si>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</si>
  <si>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</si>
  <si>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</si>
  <si>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</si>
  <si>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</si>
  <si>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</si>
  <si>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</si>
  <si>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</si>
  <si>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Update system Avg Heat rate for July-Sept 2025 after revision.</t>
  </si>
  <si>
    <t>Average heat rate (by plant)</t>
  </si>
  <si>
    <t>Ciclo Combinado San Juan</t>
  </si>
  <si>
    <t>Ciclo Combinado - Aguirre</t>
  </si>
  <si>
    <t>Plant availability (by plant)</t>
  </si>
  <si>
    <t>Updated Plant Availability % of September after revision.</t>
  </si>
  <si>
    <t>Hydro</t>
  </si>
  <si>
    <t>Forced outages (by plant)</t>
  </si>
  <si>
    <t>MMBTU consumed</t>
  </si>
  <si>
    <t>Million MMBTU</t>
  </si>
  <si>
    <t>Consumed Units in TBtu.</t>
  </si>
  <si>
    <t>Average fuel price</t>
  </si>
  <si>
    <t>$ / MMBTU</t>
  </si>
  <si>
    <t>Average fuel price vs. forecast price</t>
  </si>
  <si>
    <t>Planning and Enviromental</t>
  </si>
  <si>
    <t>Total Emissions (system)</t>
  </si>
  <si>
    <t>tons</t>
  </si>
  <si>
    <t>CO2</t>
  </si>
  <si>
    <t>SO2</t>
  </si>
  <si>
    <t>Nox</t>
  </si>
  <si>
    <t>PM</t>
  </si>
  <si>
    <t>VOC</t>
  </si>
  <si>
    <t>Pb</t>
  </si>
  <si>
    <t>Emissions rates (system)</t>
  </si>
  <si>
    <t>lb / MMBTU</t>
  </si>
  <si>
    <t>Carbon intensity of fossil generation</t>
  </si>
  <si>
    <t>tons / MWH</t>
  </si>
  <si>
    <t>Not available</t>
  </si>
  <si>
    <t>27%%</t>
  </si>
  <si>
    <t>4%%</t>
  </si>
  <si>
    <t>Reporting Obligations</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</si>
  <si>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</si>
  <si>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</si>
  <si>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</si>
  <si>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</si>
  <si>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</si>
  <si>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</si>
  <si>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</si>
  <si>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</si>
  <si>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</si>
  <si>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</si>
  <si>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</si>
  <si>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</si>
  <si>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</si>
  <si>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</si>
  <si>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</si>
  <si>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</si>
  <si>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</si>
  <si>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</si>
  <si>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</si>
  <si>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</si>
  <si>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</si>
  <si>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</si>
  <si>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</si>
  <si>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</si>
  <si>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</si>
  <si>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Porcentaje</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</si>
  <si>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</si>
  <si>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</si>
  <si>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</si>
  <si>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</si>
  <si>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</si>
  <si>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</si>
  <si>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</si>
  <si>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</si>
  <si>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</si>
  <si>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</si>
  <si>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</si>
  <si>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</si>
  <si>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</si>
  <si>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</si>
  <si>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</si>
  <si>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</si>
  <si>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</si>
  <si>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</si>
  <si>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</si>
  <si>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</si>
  <si>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</si>
  <si>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</si>
  <si>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</si>
  <si>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</si>
  <si>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</si>
  <si>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</si>
  <si>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</si>
  <si>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</si>
  <si>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</si>
  <si>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</si>
  <si>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</si>
  <si>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</si>
  <si>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</si>
  <si>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</si>
  <si>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</si>
  <si>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</si>
  <si>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</si>
  <si>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</si>
  <si>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</si>
  <si>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</si>
  <si>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</si>
  <si>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</si>
  <si>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</si>
  <si>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</si>
  <si>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</si>
  <si>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</si>
  <si>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</si>
  <si>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</si>
  <si>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</si>
  <si>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</si>
  <si>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</si>
  <si>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</si>
  <si>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</si>
  <si>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</si>
  <si>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</si>
  <si>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</si>
  <si>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</si>
  <si>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</si>
  <si>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</si>
  <si>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</si>
  <si>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</si>
  <si>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</si>
  <si>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</si>
  <si>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</si>
  <si>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t>
  </si>
  <si>
    <t>Forced Outage Factor (FOF) % = (Forced Outages Hours / Total Month Hours) x 100</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</si>
  <si>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</si>
  <si>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</si>
  <si>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</si>
  <si>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</si>
  <si>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</si>
  <si>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</si>
  <si>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</si>
  <si>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</si>
  <si>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</si>
  <si>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</si>
  <si>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</si>
  <si>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</si>
  <si>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Number of Consent Decrees Violations</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</si>
  <si>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</si>
  <si>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</si>
  <si>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</si>
  <si>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</si>
  <si>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</si>
  <si>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</si>
  <si>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</si>
  <si>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</si>
  <si>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</si>
  <si>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</si>
  <si>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</si>
  <si>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</si>
  <si>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</si>
  <si>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 xml:space="preserve">Formula: This metric shows the actual Federally or Non-Funded Capital expenses for a Fiscal Year, as incurred, divided by approved Capita/Budget: Federally or Non-Federally Funded for the same Fiscal Year.   </t>
  </si>
  <si>
    <t xml:space="preserve">Capital expenses vs. budget </t>
  </si>
  <si>
    <t xml:space="preserve">Formula: This metric shows the actual operating expenses for a given Fiscal Year divided by the approved GenCo operating budget for the same Fiscal Year as incurred.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</si>
  <si>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</si>
  <si>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 xml:space="preserve">Fleet out of service (system) </t>
  </si>
  <si>
    <t>Regulatory Project Manager</t>
  </si>
  <si>
    <t xml:space="preserve">Updated </t>
  </si>
  <si>
    <t>Equivalent Availability Factor for Baseload Units</t>
  </si>
  <si>
    <t>Equivalent Availability Factor for Peaking Units</t>
  </si>
  <si>
    <t>Operational Cost Efficiency</t>
  </si>
  <si>
    <t>Maintenance reserve fund</t>
  </si>
  <si>
    <t>Decommissioning Costs Efficiency (FYTD)</t>
  </si>
  <si>
    <t>Fuel Optimization (FYTD)</t>
  </si>
  <si>
    <t>Dollars</t>
  </si>
  <si>
    <t>Number of periods</t>
  </si>
  <si>
    <t>Number of Notice of Violations (NOVs)</t>
  </si>
  <si>
    <t>Date</t>
  </si>
  <si>
    <t>Tab</t>
  </si>
  <si>
    <t>Change</t>
  </si>
  <si>
    <t>Added OSHA Loss Time metric</t>
  </si>
  <si>
    <t>Added OSHA Recordable Injury or Illness metric</t>
  </si>
  <si>
    <t>Added OSHA Fatality or Severe Injury metric</t>
  </si>
  <si>
    <t>Added Operational Cost Efficiency metric</t>
  </si>
  <si>
    <t>Added Decommissioning Costs Efficiency (FYTD) metric</t>
  </si>
  <si>
    <t>Added Fuel Optimization (FYTD) metric</t>
  </si>
  <si>
    <t>Added Equivalent Availability Factor for Baseload Units metric</t>
  </si>
  <si>
    <t>Added Equivalent Availability Factor for Peaking Units metric</t>
  </si>
  <si>
    <t>Added Number of Consent Decrees Violations metric</t>
  </si>
  <si>
    <t>Added Number of Notice of Violations (NOVs) metric</t>
  </si>
  <si>
    <t>Added Reporting Obligations metric</t>
  </si>
  <si>
    <t xml:space="preserve">Reporting Obligations </t>
  </si>
  <si>
    <t xml:space="preserve">Number of Consent Decrees Violations </t>
  </si>
  <si>
    <t xml:space="preserve">Number of Notice of Violations (NOVs) </t>
  </si>
  <si>
    <t xml:space="preserve">March 2026 </t>
  </si>
  <si>
    <t xml:space="preserve"> </t>
  </si>
  <si>
    <t>OSHA Loss Time Incidents</t>
  </si>
  <si>
    <t>OSHA Recordable Injuries or Illnesses</t>
  </si>
  <si>
    <t>OSHA Fatalities or Severe Injuries</t>
  </si>
  <si>
    <t>Added Capital expenses vs. budget (FYTD) - Maintenance reserve fund metric</t>
  </si>
  <si>
    <t>Removed Capital expenses vs budget (FYTD)- System metric</t>
  </si>
  <si>
    <t xml:space="preserve">The metric represents total generation costs, excluding purchased power costs, divided by total generation. </t>
  </si>
  <si>
    <t>La métrica representa los costos de generación total, excluyendo los costos de energía comprada, divididos por la generación total.</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</si>
  <si>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</si>
  <si>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</si>
  <si>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</si>
  <si>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</si>
  <si>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</si>
  <si>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</si>
  <si>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r>
      <t xml:space="preserve">OSHA Recordable </t>
    </r>
    <r>
      <rPr>
        <sz val="12"/>
        <color theme="5" tint="-0.249977111117893"/>
        <rFont val="Arial"/>
        <family val="2"/>
      </rPr>
      <t>Incident</t>
    </r>
    <r>
      <rPr>
        <sz val="12"/>
        <rFont val="Arial"/>
        <family val="2"/>
      </rPr>
      <t xml:space="preserve"> Rate</t>
    </r>
  </si>
  <si>
    <r>
      <t xml:space="preserve">OSHA </t>
    </r>
    <r>
      <rPr>
        <sz val="12"/>
        <color theme="5" tint="-0.249977111117893"/>
        <rFont val="Arial"/>
        <family val="2"/>
      </rPr>
      <t>Fatalities</t>
    </r>
  </si>
  <si>
    <r>
      <t xml:space="preserve">OSHA Recordable </t>
    </r>
    <r>
      <rPr>
        <sz val="12"/>
        <color theme="5" tint="-0.249977111117893"/>
        <rFont val="Arial"/>
        <family val="2"/>
      </rPr>
      <t>Incident</t>
    </r>
    <r>
      <rPr>
        <sz val="12"/>
        <color theme="1"/>
        <rFont val="Arial"/>
        <family val="2"/>
      </rPr>
      <t xml:space="preserve"> Rate</t>
    </r>
  </si>
  <si>
    <t>This metric represents the average operation and maintenance (O&amp;M) costs associated with energy generation across all powerplants, excluding costs from power purchase agreements with AES and EcoElectrica. It is calculated on a $ per KWh basis for the amount of generation during the time period.</t>
  </si>
  <si>
    <t>This metric represents the GWh of energy generated per month via thermal generation (i.e., fossil fuel powered generation) across all power plants on the system, excluding purchased power.</t>
  </si>
  <si>
    <t>Esta métrica representa los GWh de energía generada por mes por el sistema, excluyendo energía comprada,</t>
  </si>
  <si>
    <t>The number of OSHA lost incidents reported in a month</t>
  </si>
  <si>
    <t>The number of OSHA recordable injuries or illnesses reported in a month</t>
  </si>
  <si>
    <t>Número de incidencias con perdida de tiempo de OSHA</t>
  </si>
  <si>
    <t>Número de lesiones y enfermedades registrables de OSHA</t>
  </si>
  <si>
    <t>El número de lesiones y enfermedades registrables de OSHA</t>
  </si>
  <si>
    <t>El número de incidencias con perdida de tiempo de OSHA, reportados mensualmente</t>
  </si>
  <si>
    <t>The number of OSHA fatalities or severe injuries reported in a month</t>
  </si>
  <si>
    <t>Número de fatalidad o lesiones graves de OSHA</t>
  </si>
  <si>
    <t>El número de fatalidades o lesiones graves de OSHA</t>
  </si>
  <si>
    <t>Actual expenditures as a percentage of the approved Operating Budget, which includes labor operating expenses, non-labor operating expenses, necessary maintenance expenses,  and generation and maintenance reserve fund.</t>
  </si>
  <si>
    <t>Los gastos operativos como porcentaje del presupuesto operativo aprobado.</t>
  </si>
  <si>
    <t xml:space="preserve">This metric represents actual expenditures as a percentage of the approved decommissioning budget. </t>
  </si>
  <si>
    <t xml:space="preserve">Eficiencia de los costos de desmantelamiento </t>
  </si>
  <si>
    <t>Esta métrica representa los gastos reales como porcentaje del presupuesto aprobado para el desmantelamiento.</t>
  </si>
  <si>
    <t xml:space="preserve">Estimate of the actual fuel savings achieved as part of Genera's Fuel Optimization Plan. </t>
  </si>
  <si>
    <t>Dólares</t>
  </si>
  <si>
    <t>Optimización de combustible</t>
  </si>
  <si>
    <t xml:space="preserve">Plant availablity for the system represents the amount of time all the plants can generate electricity divided by the time period divided by the number of hours in the period for all baseload units. </t>
  </si>
  <si>
    <t xml:space="preserve">Plant availablity for the system represents the amount of time all the plants can generate electricity divided by the time period divided by the number of hours in the period for all peaking units. </t>
  </si>
  <si>
    <t>La disponibilidad de las plantas para el sistema representa la cantidad de tiempo que todas las plantas pueden generar electricidad dividida en el período de tiempo.  La disponibilidad de plantas indica la efectividad de las plantas de carga base.</t>
  </si>
  <si>
    <t>The number of consent decrees violations received in a month</t>
  </si>
  <si>
    <t>The number of notice of violations received in a month</t>
  </si>
  <si>
    <t xml:space="preserve">Number of periods of fifteen sequential days in which Genera failed to respond to the Administrator. </t>
  </si>
  <si>
    <t>Número de períodos</t>
  </si>
  <si>
    <t>El número de consentimientos decreta violaciones recibidas en un mes</t>
  </si>
  <si>
    <t>El número de notificaciones de violaciones recibidas en un mes</t>
  </si>
  <si>
    <t>Número de periodos de quince días consecutivos en los que Genera no respondió al Administrador.</t>
  </si>
  <si>
    <t>Número de Decretos de Consentimiento</t>
  </si>
  <si>
    <t>Obligaciones de Notificación</t>
  </si>
  <si>
    <t>Violaciones Número de Notificaciones de Infracciones (NOVs, por su siglas en ingles)</t>
  </si>
  <si>
    <t>Estimación del ahorro real de combustible logrado como parte del Plan de Optimización de Combustible de Genera.</t>
  </si>
  <si>
    <t>Definitions</t>
  </si>
  <si>
    <t>Added definitions for new metrics and metrics with previously blank definitions</t>
  </si>
  <si>
    <t>September 2024</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</si>
  <si>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</si>
  <si>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</si>
  <si>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</si>
  <si>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</si>
  <si>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</si>
  <si>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Methodology</t>
  </si>
  <si>
    <t>Added new tab</t>
  </si>
  <si>
    <t>Esta métrica representa los costos totales de O&amp;M asociados con la generación de energía del sistema durante un período de tiempo, excluyendo los costos de energía comprada</t>
  </si>
  <si>
    <t>Costo de generación (Sistema: O&amp;M excluyendo generacion de Contrato de Compraventa de Energía y Operación)</t>
  </si>
  <si>
    <t>Generación térmica mensual (sistema), excluyendo generacion de Contrato de Compraventa de Energía y Operación)</t>
  </si>
  <si>
    <t>Costo de generación (Sistema Total), excluyendo generacion suplida por los de Contrato de Compraventa de Energía y 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</si>
</sst>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_(* #,##0.00000_);_(* \(#,##0.00000\);_(* &quot;-&quot;??_);_(@_)"/>
    <numFmt numFmtId="168" formatCode="0.00000"/>
    <numFmt numFmtId="169" formatCode="0.0%"/>
    <numFmt numFmtId="170" formatCode="&quot;$&quot;#,##0.000_);\(&quot;$&quot;#,##0.000\)"/>
    <numFmt numFmtId="171" formatCode="_([$$-409]* #,##0.00_);_([$$-409]* \(#,##0.00\);_([$$-409]* &quot;-&quot;??_);_(@_)"/>
  </numFmts>
  <fonts count="41"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12"/>
      <color theme="1"/>
      <name val="Arial"/>
      <family val="2"/>
    </font>
    <font>
      <sz val="12"/>
      <color rgb="FF000000"/>
      <name val="Arial"/>
      <family val="2"/>
    </font>
    <font>
      <sz val="12"/>
      <name val="Arial"/>
      <family val="2"/>
    </font>
    <font>
      <sz val="10"/>
      <color rgb="FF000000"/>
      <name val="Arial"/>
      <family val="2"/>
    </font>
    <font>
      <sz val="12"/>
      <color rgb="FF000000"/>
      <name val="Arial"/>
      <family val="2"/>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
      <b/>
      <sz val="11"/>
      <color rgb="FF000000"/>
      <name val="Aptos Narrow"/>
      <family val="2"/>
    </font>
    <font>
      <sz val="11"/>
      <color rgb="FF000000"/>
      <name val="Aptos Narrow"/>
      <family val="2"/>
    </font>
    <font>
      <sz val="11"/>
      <name val="Calibri"/>
      <family val="2"/>
      <scheme val="minor"/>
    </font>
    <font>
      <b/>
      <sz val="11"/>
      <name val="Calibri Light"/>
      <family val="2"/>
      <scheme val="major"/>
    </font>
    <font>
      <b/>
      <sz val="11"/>
      <color theme="1"/>
      <name val="Calibri Light"/>
      <family val="2"/>
      <scheme val="major"/>
    </font>
    <font>
      <sz val="11"/>
      <color theme="1"/>
      <name val="Calibri Light"/>
      <family val="2"/>
      <scheme val="major"/>
    </font>
    <font>
      <sz val="11"/>
      <name val="Calibri Light"/>
      <family val="2"/>
      <scheme val="major"/>
    </font>
    <font>
      <b/>
      <sz val="11"/>
      <name val="Calibri"/>
      <family val="2"/>
      <scheme val="minor"/>
    </font>
    <font>
      <sz val="12"/>
      <color theme="5" tint="-0.249977111117893"/>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9E1F2"/>
        <bgColor rgb="FF000000"/>
      </patternFill>
    </fill>
    <fill>
      <patternFill patternType="solid">
        <fgColor theme="3" tint="0.79998168889431442"/>
        <bgColor indexed="64"/>
      </patternFill>
    </fill>
    <fill>
      <patternFill patternType="solid">
        <fgColor theme="5" tint="0.79998168889431442"/>
        <bgColor indexed="64"/>
      </patternFill>
    </fill>
  </fills>
  <borders count="20">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s>
  <cellStyleXfs count="19">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9"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5" fillId="0" borderId="0"/>
  </cellStyleXfs>
  <cellXfs count="242">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8" fillId="4" borderId="2" xfId="6" applyNumberFormat="1" applyFont="1" applyFill="1" applyBorder="1" applyAlignment="1">
      <alignment horizontal="left" vertical="center" wrapText="1"/>
    </xf>
    <xf numFmtId="0" fontId="8"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0" fillId="0" borderId="0" xfId="4" applyFont="1" applyAlignment="1">
      <alignment vertical="center"/>
    </xf>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1" fillId="2" borderId="0" xfId="7" applyNumberFormat="1" applyFont="1" applyFill="1" applyAlignment="1">
      <alignment horizontal="left" wrapText="1"/>
    </xf>
    <xf numFmtId="0" fontId="1" fillId="0" borderId="0" xfId="7" applyAlignment="1">
      <alignment horizontal="left"/>
    </xf>
    <xf numFmtId="0" fontId="12" fillId="0" borderId="0" xfId="7" applyFont="1"/>
    <xf numFmtId="0" fontId="6" fillId="0" borderId="0" xfId="7" applyFont="1"/>
    <xf numFmtId="43" fontId="12"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6"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67" fontId="6" fillId="3" borderId="1" xfId="8" applyNumberFormat="1" applyFont="1" applyFill="1" applyBorder="1" applyAlignment="1">
      <alignment horizontal="right"/>
    </xf>
    <xf numFmtId="168" fontId="1" fillId="3" borderId="1" xfId="11" applyNumberFormat="1" applyFont="1" applyFill="1" applyBorder="1" applyAlignment="1">
      <alignment horizontal="right"/>
    </xf>
    <xf numFmtId="0" fontId="13" fillId="0" borderId="0" xfId="7" applyFont="1"/>
    <xf numFmtId="167" fontId="1" fillId="3" borderId="1" xfId="8" applyNumberFormat="1" applyFont="1" applyFill="1" applyBorder="1" applyAlignment="1">
      <alignment horizontal="right"/>
    </xf>
    <xf numFmtId="168"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6"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69"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4"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5" fontId="16" fillId="2" borderId="0" xfId="7" applyNumberFormat="1" applyFont="1" applyFill="1" applyAlignment="1">
      <alignment horizontal="center" vertical="top" wrapText="1"/>
    </xf>
    <xf numFmtId="0" fontId="17" fillId="0" borderId="0" xfId="7" applyFont="1"/>
    <xf numFmtId="0" fontId="18" fillId="0" borderId="0" xfId="7" applyFont="1"/>
    <xf numFmtId="0" fontId="18"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8"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6" fontId="6" fillId="3" borderId="1" xfId="13" applyNumberFormat="1" applyFont="1" applyFill="1" applyBorder="1" applyAlignment="1">
      <alignment horizontal="right"/>
    </xf>
    <xf numFmtId="9" fontId="6" fillId="3" borderId="1" xfId="13"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19"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0"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0" fontId="4" fillId="0" borderId="0" xfId="15" applyFont="1"/>
    <xf numFmtId="0" fontId="1" fillId="0" borderId="0" xfId="16"/>
    <xf numFmtId="0" fontId="18"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1" fillId="3" borderId="6" xfId="0" applyNumberFormat="1" applyFont="1" applyFill="1" applyBorder="1" applyAlignment="1">
      <alignment horizontal="right" vertical="center"/>
    </xf>
    <xf numFmtId="4" fontId="22" fillId="6" borderId="6" xfId="0" applyNumberFormat="1" applyFont="1" applyFill="1" applyBorder="1"/>
    <xf numFmtId="0" fontId="22" fillId="6" borderId="6" xfId="0" applyFont="1" applyFill="1" applyBorder="1"/>
    <xf numFmtId="0" fontId="22" fillId="6" borderId="18" xfId="0" applyFont="1" applyFill="1" applyBorder="1"/>
    <xf numFmtId="2" fontId="23" fillId="3" borderId="3" xfId="8" applyNumberFormat="1" applyFont="1" applyFill="1" applyBorder="1" applyAlignment="1">
      <alignment horizontal="right"/>
    </xf>
    <xf numFmtId="2" fontId="23" fillId="3" borderId="13" xfId="8" applyNumberFormat="1" applyFont="1" applyFill="1" applyBorder="1" applyAlignment="1">
      <alignment horizontal="right"/>
    </xf>
    <xf numFmtId="2" fontId="23" fillId="3" borderId="6" xfId="8" applyNumberFormat="1" applyFont="1" applyFill="1" applyBorder="1" applyAlignment="1">
      <alignment horizontal="right"/>
    </xf>
    <xf numFmtId="0" fontId="21" fillId="0" borderId="0" xfId="7" applyFont="1"/>
    <xf numFmtId="170" fontId="23" fillId="3" borderId="1" xfId="9" applyNumberFormat="1" applyFont="1" applyFill="1" applyBorder="1" applyAlignment="1">
      <alignment horizontal="right"/>
    </xf>
    <xf numFmtId="170" fontId="6" fillId="3" borderId="1" xfId="9" applyNumberFormat="1" applyFont="1" applyFill="1" applyBorder="1" applyAlignment="1">
      <alignment horizontal="right"/>
    </xf>
    <xf numFmtId="170" fontId="1" fillId="0" borderId="0" xfId="7" applyNumberFormat="1"/>
    <xf numFmtId="9" fontId="1" fillId="0" borderId="0" xfId="7" applyNumberFormat="1"/>
    <xf numFmtId="171" fontId="18" fillId="0" borderId="0" xfId="7" applyNumberFormat="1" applyFont="1"/>
    <xf numFmtId="171" fontId="1" fillId="0" borderId="0" xfId="7" applyNumberFormat="1"/>
    <xf numFmtId="171" fontId="18"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0" fontId="24" fillId="0" borderId="0" xfId="0" applyFont="1"/>
    <xf numFmtId="170" fontId="23" fillId="3" borderId="19" xfId="9"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0" fontId="6" fillId="3" borderId="5" xfId="9" applyNumberFormat="1" applyFont="1" applyFill="1" applyBorder="1" applyAlignment="1">
      <alignment horizontal="right"/>
    </xf>
    <xf numFmtId="170" fontId="6" fillId="3" borderId="2" xfId="9" applyNumberFormat="1" applyFont="1" applyFill="1" applyBorder="1" applyAlignment="1">
      <alignment horizontal="right"/>
    </xf>
    <xf numFmtId="170" fontId="6" fillId="3" borderId="10" xfId="9" applyNumberFormat="1" applyFont="1" applyFill="1" applyBorder="1" applyAlignment="1">
      <alignment horizontal="right"/>
    </xf>
    <xf numFmtId="170" fontId="6" fillId="3" borderId="6" xfId="9" applyNumberFormat="1" applyFont="1" applyFill="1" applyBorder="1" applyAlignment="1">
      <alignment horizontal="right"/>
    </xf>
    <xf numFmtId="170" fontId="6" fillId="3" borderId="19" xfId="9" applyNumberFormat="1" applyFont="1" applyFill="1" applyBorder="1" applyAlignment="1">
      <alignment horizontal="right"/>
    </xf>
    <xf numFmtId="170" fontId="6" fillId="3" borderId="3" xfId="9" applyNumberFormat="1" applyFont="1" applyFill="1" applyBorder="1" applyAlignment="1">
      <alignment horizontal="right"/>
    </xf>
    <xf numFmtId="170" fontId="6" fillId="3" borderId="13" xfId="9" applyNumberFormat="1" applyFont="1" applyFill="1" applyBorder="1" applyAlignment="1">
      <alignment horizontal="right"/>
    </xf>
    <xf numFmtId="170" fontId="6" fillId="3" borderId="4" xfId="9" applyNumberFormat="1" applyFont="1" applyFill="1" applyBorder="1" applyAlignment="1">
      <alignment horizontal="right"/>
    </xf>
    <xf numFmtId="170" fontId="6" fillId="3" borderId="14" xfId="9" applyNumberFormat="1" applyFont="1" applyFill="1" applyBorder="1" applyAlignment="1">
      <alignment horizontal="right"/>
    </xf>
    <xf numFmtId="2" fontId="25" fillId="3" borderId="0" xfId="0" applyNumberFormat="1" applyFont="1" applyFill="1"/>
    <xf numFmtId="9" fontId="23" fillId="3" borderId="8" xfId="13" applyFont="1" applyFill="1" applyBorder="1" applyAlignment="1">
      <alignment horizontal="right"/>
    </xf>
    <xf numFmtId="9" fontId="23" fillId="3" borderId="1" xfId="13" applyFont="1" applyFill="1" applyBorder="1" applyAlignment="1">
      <alignment horizontal="right"/>
    </xf>
    <xf numFmtId="9" fontId="23" fillId="3" borderId="1" xfId="9" applyFont="1" applyFill="1" applyBorder="1" applyAlignment="1">
      <alignment horizontal="right"/>
    </xf>
    <xf numFmtId="9" fontId="23" fillId="3" borderId="15" xfId="13" applyFont="1" applyFill="1" applyBorder="1" applyAlignment="1">
      <alignment horizontal="right"/>
    </xf>
    <xf numFmtId="9" fontId="23" fillId="3" borderId="4" xfId="13" applyFont="1" applyFill="1" applyBorder="1" applyAlignment="1">
      <alignment horizontal="right"/>
    </xf>
    <xf numFmtId="166" fontId="23" fillId="3" borderId="15" xfId="13" applyNumberFormat="1" applyFont="1" applyFill="1" applyBorder="1" applyAlignment="1">
      <alignment horizontal="right"/>
    </xf>
    <xf numFmtId="166" fontId="23" fillId="3" borderId="1" xfId="13" applyNumberFormat="1" applyFont="1" applyFill="1" applyBorder="1" applyAlignment="1">
      <alignment horizontal="right"/>
    </xf>
    <xf numFmtId="166" fontId="23" fillId="3" borderId="8" xfId="13" applyNumberFormat="1" applyFont="1" applyFill="1" applyBorder="1" applyAlignment="1">
      <alignment horizontal="right"/>
    </xf>
    <xf numFmtId="1" fontId="23" fillId="3" borderId="15" xfId="13" applyNumberFormat="1" applyFont="1" applyFill="1" applyBorder="1" applyAlignment="1">
      <alignment horizontal="right"/>
    </xf>
    <xf numFmtId="1" fontId="23" fillId="3" borderId="1" xfId="13" applyNumberFormat="1" applyFont="1" applyFill="1" applyBorder="1" applyAlignment="1">
      <alignment horizontal="right"/>
    </xf>
    <xf numFmtId="1" fontId="23" fillId="3" borderId="8" xfId="13" applyNumberFormat="1" applyFont="1" applyFill="1" applyBorder="1" applyAlignment="1">
      <alignment horizontal="right"/>
    </xf>
    <xf numFmtId="0" fontId="22" fillId="0" borderId="0" xfId="7" applyFont="1"/>
    <xf numFmtId="0" fontId="23" fillId="0" borderId="0" xfId="7" applyFont="1"/>
    <xf numFmtId="0" fontId="23" fillId="0" borderId="0" xfId="7" applyFont="1" applyAlignment="1">
      <alignment horizontal="left"/>
    </xf>
    <xf numFmtId="2" fontId="21" fillId="3" borderId="1" xfId="8" applyNumberFormat="1" applyFont="1" applyFill="1" applyBorder="1" applyAlignment="1">
      <alignment horizontal="right"/>
    </xf>
    <xf numFmtId="2" fontId="23" fillId="3" borderId="1" xfId="8" applyNumberFormat="1" applyFont="1" applyFill="1" applyBorder="1" applyAlignment="1">
      <alignment horizontal="right"/>
    </xf>
    <xf numFmtId="2" fontId="23" fillId="3" borderId="5" xfId="13" applyNumberFormat="1" applyFont="1" applyFill="1" applyBorder="1" applyAlignment="1">
      <alignment horizontal="right"/>
    </xf>
    <xf numFmtId="2" fontId="23" fillId="3" borderId="6" xfId="13" applyNumberFormat="1" applyFont="1" applyFill="1" applyBorder="1" applyAlignment="1">
      <alignment horizontal="right"/>
    </xf>
    <xf numFmtId="2" fontId="23" fillId="3" borderId="8" xfId="13" applyNumberFormat="1" applyFont="1" applyFill="1" applyBorder="1" applyAlignment="1">
      <alignment horizontal="right"/>
    </xf>
    <xf numFmtId="3" fontId="21" fillId="3" borderId="1" xfId="8" applyNumberFormat="1" applyFont="1" applyFill="1" applyBorder="1" applyAlignment="1">
      <alignment horizontal="right"/>
    </xf>
    <xf numFmtId="37" fontId="23" fillId="3" borderId="1" xfId="8" applyNumberFormat="1" applyFont="1" applyFill="1" applyBorder="1" applyAlignment="1">
      <alignment horizontal="right"/>
    </xf>
    <xf numFmtId="166" fontId="23" fillId="3" borderId="1" xfId="8" applyNumberFormat="1" applyFont="1" applyFill="1" applyBorder="1" applyAlignment="1">
      <alignment horizontal="right"/>
    </xf>
    <xf numFmtId="166" fontId="23" fillId="3" borderId="5" xfId="8" applyNumberFormat="1" applyFont="1" applyFill="1" applyBorder="1" applyAlignment="1">
      <alignment horizontal="right"/>
    </xf>
    <xf numFmtId="1" fontId="23" fillId="3" borderId="1" xfId="8" applyNumberFormat="1" applyFont="1" applyFill="1" applyBorder="1" applyAlignment="1">
      <alignment horizontal="right"/>
    </xf>
    <xf numFmtId="166" fontId="23" fillId="6" borderId="1" xfId="8" applyNumberFormat="1" applyFont="1" applyFill="1" applyBorder="1" applyAlignment="1">
      <alignment horizontal="right"/>
    </xf>
    <xf numFmtId="166" fontId="23" fillId="3" borderId="6" xfId="13" applyNumberFormat="1" applyFont="1" applyFill="1" applyBorder="1" applyAlignment="1">
      <alignment horizontal="right"/>
    </xf>
    <xf numFmtId="166" fontId="23" fillId="3" borderId="9" xfId="13" applyNumberFormat="1" applyFont="1" applyFill="1" applyBorder="1" applyAlignment="1">
      <alignment horizontal="right"/>
    </xf>
    <xf numFmtId="1" fontId="23" fillId="3" borderId="0" xfId="13" applyNumberFormat="1" applyFont="1" applyFill="1" applyBorder="1" applyAlignment="1">
      <alignment horizontal="right"/>
    </xf>
    <xf numFmtId="166" fontId="23" fillId="3" borderId="5" xfId="13" applyNumberFormat="1" applyFont="1" applyFill="1" applyBorder="1" applyAlignment="1">
      <alignment horizontal="right"/>
    </xf>
    <xf numFmtId="2" fontId="23" fillId="3" borderId="1" xfId="13" applyNumberFormat="1" applyFont="1" applyFill="1" applyBorder="1" applyAlignment="1">
      <alignment horizontal="right"/>
    </xf>
    <xf numFmtId="9" fontId="23" fillId="3" borderId="5" xfId="13" applyFont="1" applyFill="1" applyBorder="1" applyAlignment="1">
      <alignment horizontal="right"/>
    </xf>
    <xf numFmtId="9" fontId="23" fillId="3" borderId="7" xfId="13" applyFont="1" applyFill="1" applyBorder="1" applyAlignment="1">
      <alignment horizontal="right"/>
    </xf>
    <xf numFmtId="9" fontId="23" fillId="3" borderId="6" xfId="13" applyFont="1" applyFill="1" applyBorder="1" applyAlignment="1">
      <alignment horizontal="right"/>
    </xf>
    <xf numFmtId="1" fontId="23" fillId="3" borderId="5" xfId="13" applyNumberFormat="1" applyFont="1" applyFill="1" applyBorder="1" applyAlignment="1">
      <alignment horizontal="right"/>
    </xf>
    <xf numFmtId="1" fontId="23" fillId="6" borderId="1" xfId="8" applyNumberFormat="1" applyFont="1" applyFill="1" applyBorder="1" applyAlignment="1">
      <alignment horizontal="right"/>
    </xf>
    <xf numFmtId="10" fontId="6" fillId="3" borderId="7" xfId="13" applyNumberFormat="1" applyFont="1" applyFill="1" applyBorder="1" applyAlignment="1">
      <alignment horizontal="right"/>
    </xf>
    <xf numFmtId="168" fontId="6" fillId="3" borderId="1" xfId="8" applyNumberFormat="1" applyFont="1" applyFill="1" applyBorder="1" applyAlignment="1">
      <alignment horizontal="right"/>
    </xf>
    <xf numFmtId="168" fontId="1" fillId="3" borderId="1" xfId="8" applyNumberFormat="1" applyFont="1" applyFill="1" applyBorder="1" applyAlignment="1">
      <alignment horizontal="right"/>
    </xf>
    <xf numFmtId="0" fontId="18" fillId="0" borderId="0" xfId="16" applyFont="1" applyAlignment="1">
      <alignment vertical="center"/>
    </xf>
    <xf numFmtId="0" fontId="26" fillId="0" borderId="0" xfId="16" applyFont="1" applyAlignment="1">
      <alignment vertical="center" wrapText="1"/>
    </xf>
    <xf numFmtId="9" fontId="23" fillId="7" borderId="1" xfId="0" applyNumberFormat="1" applyFont="1" applyFill="1" applyBorder="1" applyAlignment="1">
      <alignment horizontal="right"/>
    </xf>
    <xf numFmtId="2" fontId="23" fillId="6" borderId="3" xfId="8" applyNumberFormat="1" applyFont="1" applyFill="1" applyBorder="1" applyAlignment="1">
      <alignment horizontal="right"/>
    </xf>
    <xf numFmtId="9" fontId="6" fillId="7" borderId="1" xfId="0" applyNumberFormat="1" applyFont="1" applyFill="1" applyBorder="1" applyAlignment="1">
      <alignment horizontal="right"/>
    </xf>
    <xf numFmtId="43" fontId="23" fillId="3" borderId="1" xfId="8" applyFont="1" applyFill="1" applyBorder="1" applyAlignment="1">
      <alignment horizontal="right"/>
    </xf>
    <xf numFmtId="0" fontId="27" fillId="0" borderId="0" xfId="16" applyFont="1" applyAlignment="1">
      <alignment vertical="center" wrapText="1"/>
    </xf>
    <xf numFmtId="0" fontId="27" fillId="0" borderId="0" xfId="16" quotePrefix="1" applyFont="1" applyAlignment="1">
      <alignment vertical="center" wrapText="1"/>
    </xf>
    <xf numFmtId="0" fontId="28" fillId="0" borderId="0" xfId="16" applyFont="1" applyAlignment="1">
      <alignment vertical="center" wrapText="1"/>
    </xf>
    <xf numFmtId="0" fontId="29" fillId="0" borderId="0" xfId="16" applyFont="1" applyAlignment="1">
      <alignment wrapText="1"/>
    </xf>
    <xf numFmtId="0" fontId="27" fillId="0" borderId="0" xfId="16" applyFont="1" applyAlignment="1">
      <alignment wrapText="1"/>
    </xf>
    <xf numFmtId="0" fontId="28" fillId="0" borderId="0" xfId="16" applyFont="1" applyAlignment="1">
      <alignment wrapText="1"/>
    </xf>
    <xf numFmtId="0" fontId="30" fillId="0" borderId="0" xfId="16" applyFont="1" applyAlignment="1">
      <alignment wrapText="1"/>
    </xf>
    <xf numFmtId="0" fontId="29" fillId="0" borderId="0" xfId="16" applyFont="1" applyAlignment="1">
      <alignment vertical="top" wrapText="1"/>
    </xf>
    <xf numFmtId="0" fontId="31" fillId="0" borderId="0" xfId="16" applyFont="1" applyAlignment="1">
      <alignment horizontal="left" vertical="center" wrapText="1"/>
    </xf>
    <xf numFmtId="2" fontId="6" fillId="8" borderId="1" xfId="8" applyNumberFormat="1" applyFont="1" applyFill="1" applyBorder="1" applyAlignment="1">
      <alignment horizontal="right"/>
    </xf>
    <xf numFmtId="9" fontId="6" fillId="8" borderId="1" xfId="9" applyFont="1" applyFill="1" applyBorder="1" applyAlignment="1">
      <alignment horizontal="right"/>
    </xf>
    <xf numFmtId="9" fontId="6" fillId="8" borderId="1" xfId="13" applyFont="1" applyFill="1" applyBorder="1" applyAlignment="1">
      <alignment horizontal="right"/>
    </xf>
    <xf numFmtId="166" fontId="23" fillId="8" borderId="1" xfId="8" applyNumberFormat="1" applyFont="1" applyFill="1" applyBorder="1" applyAlignment="1">
      <alignment horizontal="right"/>
    </xf>
    <xf numFmtId="0" fontId="12" fillId="9" borderId="0" xfId="7" applyFont="1" applyFill="1"/>
    <xf numFmtId="0" fontId="6" fillId="9" borderId="0" xfId="7" applyFont="1" applyFill="1"/>
    <xf numFmtId="0" fontId="6" fillId="9" borderId="0" xfId="7" applyFont="1" applyFill="1" applyAlignment="1">
      <alignment horizontal="left"/>
    </xf>
    <xf numFmtId="0" fontId="32" fillId="0" borderId="0" xfId="0" applyFont="1" applyAlignment="1">
      <alignment horizontal="left"/>
    </xf>
    <xf numFmtId="0" fontId="32" fillId="0" borderId="0" xfId="0" applyFont="1"/>
    <xf numFmtId="0" fontId="34" fillId="0" borderId="0" xfId="7" applyFont="1"/>
    <xf numFmtId="0" fontId="35" fillId="0" borderId="0" xfId="16" applyFont="1" applyAlignment="1">
      <alignment wrapText="1"/>
    </xf>
    <xf numFmtId="0" fontId="36" fillId="0" borderId="0" xfId="16" applyFont="1" applyAlignment="1">
      <alignment wrapText="1"/>
    </xf>
    <xf numFmtId="0" fontId="35" fillId="0" borderId="0" xfId="16" applyFont="1" applyAlignment="1">
      <alignment vertical="top" wrapText="1"/>
    </xf>
    <xf numFmtId="0" fontId="37" fillId="0" borderId="0" xfId="16" applyFont="1" applyAlignment="1">
      <alignment wrapText="1"/>
    </xf>
    <xf numFmtId="0" fontId="35" fillId="9" borderId="0" xfId="7" applyFont="1" applyFill="1"/>
    <xf numFmtId="0" fontId="37" fillId="0" borderId="0" xfId="0" applyFont="1" applyAlignment="1">
      <alignment horizontal="justify" vertical="center"/>
    </xf>
    <xf numFmtId="0" fontId="36" fillId="0" borderId="0" xfId="16" applyFont="1" applyAlignment="1">
      <alignment vertical="center" wrapText="1"/>
    </xf>
    <xf numFmtId="0" fontId="37" fillId="0" borderId="0" xfId="16" applyFont="1" applyAlignment="1">
      <alignment vertical="center" wrapText="1"/>
    </xf>
    <xf numFmtId="0" fontId="36" fillId="0" borderId="0" xfId="16" quotePrefix="1" applyFont="1" applyAlignment="1">
      <alignment vertical="center" wrapText="1"/>
    </xf>
    <xf numFmtId="0" fontId="39" fillId="9" borderId="0" xfId="7" applyFont="1" applyFill="1"/>
    <xf numFmtId="17" fontId="33" fillId="0" borderId="0" xfId="0" quotePrefix="1" applyNumberFormat="1" applyFont="1" applyAlignment="1">
      <alignment horizontal="left"/>
    </xf>
    <xf numFmtId="0" fontId="4" fillId="0" borderId="0" xfId="0" applyFont="1"/>
    <xf numFmtId="0" fontId="1" fillId="0" borderId="0" xfId="0" applyFont="1"/>
    <xf numFmtId="0" fontId="1" fillId="9" borderId="0" xfId="0" applyFont="1" applyFill="1"/>
    <xf numFmtId="0" fontId="38" fillId="9" borderId="0" xfId="7" applyFont="1" applyFill="1"/>
    <xf numFmtId="0" fontId="37" fillId="9" borderId="0" xfId="16" applyFont="1" applyFill="1" applyAlignment="1">
      <alignment vertical="center" wrapText="1"/>
    </xf>
    <xf numFmtId="0" fontId="28" fillId="9" borderId="0" xfId="16" applyFont="1" applyFill="1" applyAlignment="1">
      <alignment wrapText="1"/>
    </xf>
    <xf numFmtId="14" fontId="15" fillId="0" borderId="0" xfId="18" quotePrefix="1" applyNumberFormat="1" applyAlignment="1">
      <alignment horizontal="left"/>
    </xf>
    <xf numFmtId="0" fontId="15" fillId="0" borderId="0" xfId="18" applyAlignment="1">
      <alignment horizontal="left"/>
    </xf>
    <xf numFmtId="0" fontId="15" fillId="0" borderId="0" xfId="18"/>
    <xf numFmtId="0" fontId="18" fillId="0" borderId="0" xfId="7" applyFont="1" applyAlignment="1">
      <alignment horizontal="left" vertical="top" wrapText="1"/>
    </xf>
  </cellXfs>
  <cellStyles count="19">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2 4" xfId="18" xr:uid="{416750F4-B329-49EE-A5AE-44F4B44EEC9C}"/>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78</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1"/>
        <a:stretch>
          <a:fillRect/>
        </a:stretch>
      </xdr:blipFill>
      <xdr:spPr>
        <a:xfrm>
          <a:off x="0" y="13144500"/>
          <a:ext cx="3105310" cy="420392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ulatory@genera-pr.com" TargetMode="External"/><Relationship Id="rId1" Type="http://schemas.openxmlformats.org/officeDocument/2006/relationships/hyperlink" Target="mailto:cribas@genera-pr.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6"/>
  <sheetViews>
    <sheetView showGridLines="0" workbookViewId="0">
      <selection activeCell="B10" sqref="B10"/>
    </sheetView>
  </sheetViews>
  <sheetFormatPr defaultColWidth="9.140625" defaultRowHeight="15" x14ac:dyDescent="0.2"/>
  <cols>
    <col min="1" max="1" width="19.42578125" style="1" customWidth="1"/>
    <col min="2" max="2" width="44.28515625" style="1" customWidth="1"/>
    <col min="3" max="16384" width="9.140625" style="1"/>
  </cols>
  <sheetData>
    <row r="1" spans="1:2" x14ac:dyDescent="0.2">
      <c r="A1" s="9"/>
      <c r="B1" s="10"/>
    </row>
    <row r="2" spans="1:2" x14ac:dyDescent="0.2">
      <c r="A2" s="8" t="s">
        <v>2</v>
      </c>
      <c r="B2" s="6"/>
    </row>
    <row r="3" spans="1:2" x14ac:dyDescent="0.2">
      <c r="A3" s="7"/>
      <c r="B3" s="6"/>
    </row>
    <row r="4" spans="1:2" ht="20.100000000000001" customHeight="1" x14ac:dyDescent="0.2">
      <c r="A4" s="5" t="s">
        <v>3</v>
      </c>
      <c r="B4" s="4" t="s">
        <v>243</v>
      </c>
    </row>
    <row r="5" spans="1:2" ht="20.100000000000001" customHeight="1" x14ac:dyDescent="0.2">
      <c r="A5" s="3" t="s">
        <v>0</v>
      </c>
      <c r="B5" s="4" t="s">
        <v>4</v>
      </c>
    </row>
    <row r="6" spans="1:2" ht="20.100000000000001" customHeight="1" x14ac:dyDescent="0.2">
      <c r="A6" s="3" t="s">
        <v>1</v>
      </c>
      <c r="B6" s="2" t="s">
        <v>5</v>
      </c>
    </row>
  </sheetData>
  <hyperlinks>
    <hyperlink ref="B5" r:id="rId1" display="cribas@genera-pr.com" xr:uid="{038E884C-C5C7-4504-A814-8EE3D186F7D3}"/>
    <hyperlink ref="B6" r:id="rId2" xr:uid="{F7486BE2-F3FD-4A12-A11D-2AAFFF33697D}"/>
  </hyperlinks>
  <pageMargins left="0.7" right="0.7" top="0.75" bottom="0.75" header="0.3" footer="0.3"/>
  <pageSetup orientation="portrait" horizontalDpi="1200" verticalDpi="1200" r:id="rId3"/>
  <customProperties>
    <customPr name="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M199"/>
  <sheetViews>
    <sheetView showGridLines="0" tabSelected="1" zoomScale="70" zoomScaleNormal="70" workbookViewId="0">
      <pane xSplit="42" topLeftCell="AQ1" activePane="topRight" state="frozen"/>
      <selection activeCell="A11" sqref="A11"/>
      <selection pane="topRight" activeCell="C34" sqref="C34"/>
    </sheetView>
  </sheetViews>
  <sheetFormatPr defaultColWidth="9.140625" defaultRowHeight="15" customHeight="1" outlineLevelCol="1" x14ac:dyDescent="0.2"/>
  <cols>
    <col min="1" max="1" width="18" style="52" bestFit="1" customWidth="1"/>
    <col min="2" max="2" width="32.7109375" style="21" customWidth="1"/>
    <col min="3" max="3" width="41.85546875" style="16" customWidth="1"/>
    <col min="4" max="4" width="29.42578125" style="16" customWidth="1"/>
    <col min="5" max="5" width="18" style="16" customWidth="1"/>
    <col min="6" max="12" width="14.140625" style="21" hidden="1" customWidth="1" outlineLevel="1"/>
    <col min="13" max="19" width="12.140625" style="21" hidden="1" customWidth="1" outlineLevel="1"/>
    <col min="20" max="26" width="12.5703125" style="21" hidden="1" customWidth="1" outlineLevel="1"/>
    <col min="27" max="29" width="12.140625" style="21" hidden="1" customWidth="1" outlineLevel="1"/>
    <col min="30" max="37" width="15.85546875" style="21" hidden="1" customWidth="1" outlineLevel="1"/>
    <col min="38" max="41" width="12.140625" style="21" hidden="1" customWidth="1" outlineLevel="1"/>
    <col min="42" max="42" width="12.5703125" style="21" hidden="1" customWidth="1" outlineLevel="1"/>
    <col min="43" max="43" width="12.140625" style="21" bestFit="1" customWidth="1" collapsed="1"/>
    <col min="44" max="52" width="12.140625" style="21" bestFit="1" customWidth="1"/>
    <col min="53" max="53" width="12.28515625" style="21" bestFit="1" customWidth="1"/>
    <col min="54" max="66" width="12.140625" style="21" bestFit="1" customWidth="1"/>
    <col min="67" max="68" width="14.28515625" style="21" customWidth="1"/>
    <col min="69" max="69" width="12.42578125" style="21" customWidth="1"/>
    <col min="70" max="76" width="12.140625" style="21" bestFit="1" customWidth="1"/>
    <col min="77" max="78" width="12.140625" style="21" customWidth="1"/>
    <col min="79" max="84" width="11.7109375" style="21" customWidth="1"/>
    <col min="85" max="85" width="62.42578125" style="66" bestFit="1" customWidth="1"/>
    <col min="86" max="86" width="20" style="21" bestFit="1" customWidth="1"/>
    <col min="87" max="87" width="16" style="21" bestFit="1" customWidth="1"/>
    <col min="88" max="89" width="9.28515625" style="21" bestFit="1" customWidth="1"/>
    <col min="90" max="16384" width="9.140625" style="21"/>
  </cols>
  <sheetData>
    <row r="1" spans="1:86" s="14" customFormat="1" ht="15.75" x14ac:dyDescent="0.25">
      <c r="A1" s="11" t="s">
        <v>6</v>
      </c>
      <c r="B1" s="11" t="s">
        <v>7</v>
      </c>
      <c r="C1" s="12" t="s">
        <v>8</v>
      </c>
      <c r="D1" s="12" t="s">
        <v>9</v>
      </c>
      <c r="E1" s="12" t="s">
        <v>10</v>
      </c>
      <c r="F1" s="13">
        <v>43617</v>
      </c>
      <c r="G1" s="13">
        <v>43647</v>
      </c>
      <c r="H1" s="13">
        <v>43678</v>
      </c>
      <c r="I1" s="13">
        <v>43709</v>
      </c>
      <c r="J1" s="13">
        <v>43739</v>
      </c>
      <c r="K1" s="13">
        <v>43770</v>
      </c>
      <c r="L1" s="13">
        <v>43800</v>
      </c>
      <c r="M1" s="13">
        <v>43831</v>
      </c>
      <c r="N1" s="13">
        <v>43862</v>
      </c>
      <c r="O1" s="13">
        <v>43891</v>
      </c>
      <c r="P1" s="13">
        <v>43922</v>
      </c>
      <c r="Q1" s="13">
        <v>43952</v>
      </c>
      <c r="R1" s="13">
        <v>43983</v>
      </c>
      <c r="S1" s="13">
        <v>44013</v>
      </c>
      <c r="T1" s="13">
        <v>44044</v>
      </c>
      <c r="U1" s="13">
        <v>44075</v>
      </c>
      <c r="V1" s="13">
        <v>44105</v>
      </c>
      <c r="W1" s="13">
        <v>44136</v>
      </c>
      <c r="X1" s="13">
        <v>44166</v>
      </c>
      <c r="Y1" s="13">
        <v>44197</v>
      </c>
      <c r="Z1" s="13">
        <v>44228</v>
      </c>
      <c r="AA1" s="13">
        <v>44256</v>
      </c>
      <c r="AB1" s="13">
        <v>44287</v>
      </c>
      <c r="AC1" s="13">
        <v>44317</v>
      </c>
      <c r="AD1" s="13">
        <v>44348</v>
      </c>
      <c r="AE1" s="13">
        <v>44378</v>
      </c>
      <c r="AF1" s="13">
        <v>44409</v>
      </c>
      <c r="AG1" s="13">
        <v>44440</v>
      </c>
      <c r="AH1" s="13">
        <v>44470</v>
      </c>
      <c r="AI1" s="13">
        <v>44501</v>
      </c>
      <c r="AJ1" s="13">
        <v>44531</v>
      </c>
      <c r="AK1" s="13">
        <v>44562</v>
      </c>
      <c r="AL1" s="13">
        <v>44593</v>
      </c>
      <c r="AM1" s="13">
        <v>44621</v>
      </c>
      <c r="AN1" s="13">
        <v>44652</v>
      </c>
      <c r="AO1" s="13">
        <v>44682</v>
      </c>
      <c r="AP1" s="13">
        <v>44713</v>
      </c>
      <c r="AQ1" s="13">
        <v>44743</v>
      </c>
      <c r="AR1" s="13">
        <v>44774</v>
      </c>
      <c r="AS1" s="13">
        <v>44805</v>
      </c>
      <c r="AT1" s="13">
        <v>44835</v>
      </c>
      <c r="AU1" s="13">
        <v>44866</v>
      </c>
      <c r="AV1" s="13">
        <v>44896</v>
      </c>
      <c r="AW1" s="13">
        <v>44927</v>
      </c>
      <c r="AX1" s="13">
        <v>44958</v>
      </c>
      <c r="AY1" s="13">
        <v>44986</v>
      </c>
      <c r="AZ1" s="13">
        <v>45017</v>
      </c>
      <c r="BA1" s="13">
        <v>45047</v>
      </c>
      <c r="BB1" s="13">
        <v>45078</v>
      </c>
      <c r="BC1" s="13">
        <v>45108</v>
      </c>
      <c r="BD1" s="13">
        <v>45139</v>
      </c>
      <c r="BE1" s="13">
        <v>45170</v>
      </c>
      <c r="BF1" s="13">
        <v>45200</v>
      </c>
      <c r="BG1" s="13">
        <v>45231</v>
      </c>
      <c r="BH1" s="13">
        <v>45261</v>
      </c>
      <c r="BI1" s="13">
        <v>45292</v>
      </c>
      <c r="BJ1" s="13">
        <v>45323</v>
      </c>
      <c r="BK1" s="13">
        <v>45352</v>
      </c>
      <c r="BL1" s="13">
        <v>45383</v>
      </c>
      <c r="BM1" s="13">
        <v>45413</v>
      </c>
      <c r="BN1" s="13">
        <v>45444</v>
      </c>
      <c r="BO1" s="13">
        <v>45474</v>
      </c>
      <c r="BP1" s="13">
        <v>45505</v>
      </c>
      <c r="BQ1" s="13">
        <v>45536</v>
      </c>
      <c r="BR1" s="13">
        <v>45566</v>
      </c>
      <c r="BS1" s="13">
        <v>45597</v>
      </c>
      <c r="BT1" s="13">
        <v>45627</v>
      </c>
      <c r="BU1" s="13">
        <v>45658</v>
      </c>
      <c r="BV1" s="13">
        <v>45689</v>
      </c>
      <c r="BW1" s="13">
        <v>45717</v>
      </c>
      <c r="BX1" s="13">
        <v>45748</v>
      </c>
      <c r="BY1" s="13">
        <v>45778</v>
      </c>
      <c r="BZ1" s="13">
        <v>45809</v>
      </c>
      <c r="CA1" s="13">
        <v>45839</v>
      </c>
      <c r="CB1" s="13">
        <v>45870</v>
      </c>
      <c r="CC1" s="13">
        <v>45901</v>
      </c>
      <c r="CD1" s="13">
        <v>45931</v>
      </c>
      <c r="CE1" s="13">
        <v>45962</v>
      </c>
      <c r="CF1" s="13">
        <v>45992</v>
      </c>
      <c r="CG1" s="64" t="s">
        <v>11</v>
      </c>
    </row>
    <row r="2" spans="1:86" s="15" customFormat="1" x14ac:dyDescent="0.2">
      <c r="A2" s="15" t="s">
        <v>38</v>
      </c>
      <c r="B2" s="15" t="s">
        <v>12</v>
      </c>
      <c r="C2" s="16" t="s">
        <v>286</v>
      </c>
      <c r="D2" s="16"/>
      <c r="E2" s="16" t="s">
        <v>14</v>
      </c>
      <c r="F2" s="17">
        <v>11.372642802099774</v>
      </c>
      <c r="G2" s="17">
        <v>8.3261852624708688</v>
      </c>
      <c r="H2" s="17">
        <v>12.513506766365946</v>
      </c>
      <c r="I2" s="17">
        <v>9.7179481246673909</v>
      </c>
      <c r="J2" s="17">
        <v>7.7912913397570671</v>
      </c>
      <c r="K2" s="17">
        <v>6.5335340738005288</v>
      </c>
      <c r="L2" s="17">
        <v>6.1737011069714507</v>
      </c>
      <c r="M2" s="17">
        <v>10.326578030205241</v>
      </c>
      <c r="N2" s="17">
        <v>5.4014820316324288</v>
      </c>
      <c r="O2" s="17">
        <v>4.7827724536220533</v>
      </c>
      <c r="P2" s="17">
        <v>0.47398980921910178</v>
      </c>
      <c r="Q2" s="17">
        <v>1.8959592368764071</v>
      </c>
      <c r="R2" s="17">
        <v>2.4028153444131153</v>
      </c>
      <c r="S2" s="17">
        <v>1.1864794145080033</v>
      </c>
      <c r="T2" s="17">
        <v>1.272579578298306</v>
      </c>
      <c r="U2" s="17">
        <v>1.1337333492267632</v>
      </c>
      <c r="V2" s="17">
        <v>2.2661530596941426</v>
      </c>
      <c r="W2" s="17">
        <v>1.2595146888381556</v>
      </c>
      <c r="X2" s="17">
        <v>1.7580768982835309</v>
      </c>
      <c r="Y2" s="17">
        <v>1.6192234204475533</v>
      </c>
      <c r="Z2" s="18">
        <v>2.0721928981344506</v>
      </c>
      <c r="AA2" s="18">
        <v>3.0586396839034915</v>
      </c>
      <c r="AB2" s="18">
        <v>1.9387144661334279</v>
      </c>
      <c r="AC2" s="18">
        <v>1.3970309599523612</v>
      </c>
      <c r="AD2" s="19">
        <v>6.55</v>
      </c>
      <c r="AE2" s="19">
        <v>6.29</v>
      </c>
      <c r="AF2" s="19">
        <v>6.08</v>
      </c>
      <c r="AG2" s="19">
        <v>2.19</v>
      </c>
      <c r="AH2" s="19">
        <v>5.66</v>
      </c>
      <c r="AI2" s="19">
        <v>6.35</v>
      </c>
      <c r="AJ2" s="19">
        <v>2.4</v>
      </c>
      <c r="AK2" s="19">
        <v>2.92</v>
      </c>
      <c r="AL2" s="19">
        <v>5.49</v>
      </c>
      <c r="AM2" s="19">
        <v>5.54</v>
      </c>
      <c r="AN2" s="19">
        <v>2.94</v>
      </c>
      <c r="AO2" s="19">
        <v>3.09</v>
      </c>
      <c r="AP2" s="19">
        <v>4.43</v>
      </c>
      <c r="AQ2" s="19">
        <v>4.54</v>
      </c>
      <c r="AR2" s="19">
        <v>4.49</v>
      </c>
      <c r="AS2" s="19">
        <v>3.44</v>
      </c>
      <c r="AT2" s="19">
        <v>7.27</v>
      </c>
      <c r="AU2" s="19">
        <v>10.4</v>
      </c>
      <c r="AV2" s="19">
        <v>5.72</v>
      </c>
      <c r="AW2" s="19">
        <v>5.69</v>
      </c>
      <c r="AX2" s="19">
        <v>8.4</v>
      </c>
      <c r="AY2" s="19">
        <v>3.1</v>
      </c>
      <c r="AZ2" s="19">
        <v>2.44</v>
      </c>
      <c r="BA2" s="19">
        <v>2.37</v>
      </c>
      <c r="BB2" s="19">
        <v>2.71</v>
      </c>
      <c r="BC2" s="78">
        <v>2.4300000000000002</v>
      </c>
      <c r="BD2" s="78">
        <v>3.58</v>
      </c>
      <c r="BE2" s="78">
        <v>0</v>
      </c>
      <c r="BF2" s="78">
        <v>11.93</v>
      </c>
      <c r="BG2" s="78">
        <v>1.69</v>
      </c>
      <c r="BH2" s="78">
        <v>2.36</v>
      </c>
      <c r="BI2" s="78">
        <v>5.83</v>
      </c>
      <c r="BJ2" s="78">
        <v>4.7300000000000004</v>
      </c>
      <c r="BK2" s="78">
        <v>0</v>
      </c>
      <c r="BL2" s="78">
        <v>1.59</v>
      </c>
      <c r="BM2" s="78">
        <v>2.8</v>
      </c>
      <c r="BN2" s="78">
        <v>2.62</v>
      </c>
      <c r="BO2" s="78">
        <v>3.55</v>
      </c>
      <c r="BP2" s="78">
        <v>1.56</v>
      </c>
      <c r="BQ2" s="78">
        <v>7.52</v>
      </c>
      <c r="BR2" s="78">
        <v>4.4000000000000004</v>
      </c>
      <c r="BS2" s="78">
        <v>0</v>
      </c>
      <c r="BT2" s="78">
        <v>4.71</v>
      </c>
      <c r="BU2" s="78">
        <v>6.12</v>
      </c>
      <c r="BV2" s="78">
        <v>4.8600000000000003</v>
      </c>
      <c r="BW2" s="78">
        <v>1.58</v>
      </c>
      <c r="BX2" s="78">
        <v>0</v>
      </c>
      <c r="BY2" s="78">
        <v>0</v>
      </c>
      <c r="BZ2" s="78">
        <v>3.17</v>
      </c>
      <c r="CA2" s="78">
        <v>4.87</v>
      </c>
      <c r="CB2" s="78">
        <v>1.64</v>
      </c>
      <c r="CC2" s="78">
        <v>0</v>
      </c>
      <c r="CD2" s="78">
        <v>0</v>
      </c>
      <c r="CE2" s="78">
        <v>0</v>
      </c>
      <c r="CF2" s="78">
        <v>0</v>
      </c>
      <c r="CG2" s="65"/>
    </row>
    <row r="3" spans="1:86" x14ac:dyDescent="0.2">
      <c r="A3" s="15" t="s">
        <v>38</v>
      </c>
      <c r="B3" s="15" t="s">
        <v>12</v>
      </c>
      <c r="C3" s="16" t="s">
        <v>13</v>
      </c>
      <c r="E3" s="16" t="s">
        <v>14</v>
      </c>
      <c r="F3" s="19">
        <v>5.449391149004124</v>
      </c>
      <c r="G3" s="19">
        <v>6.3670792615657383</v>
      </c>
      <c r="H3" s="19">
        <v>7.6169128108312503</v>
      </c>
      <c r="I3" s="19">
        <v>6.4786320831115942</v>
      </c>
      <c r="J3" s="19">
        <v>5.1199914518403586</v>
      </c>
      <c r="K3" s="19">
        <v>3.9769337840524956</v>
      </c>
      <c r="L3" s="19">
        <v>4.5631703834136808</v>
      </c>
      <c r="M3" s="19">
        <v>6.3781805480679425</v>
      </c>
      <c r="N3" s="19">
        <v>4.1443857962689012</v>
      </c>
      <c r="O3" s="19">
        <v>4.7827724536220533</v>
      </c>
      <c r="P3" s="19">
        <v>0.47398980921910178</v>
      </c>
      <c r="Q3" s="19">
        <v>0.94797961843820355</v>
      </c>
      <c r="R3" s="19">
        <v>2.0595554792757231</v>
      </c>
      <c r="S3" s="19">
        <v>1.1864788866082128</v>
      </c>
      <c r="T3" s="19">
        <v>1.2725789979925066</v>
      </c>
      <c r="U3" s="19">
        <v>1.1337328607934769</v>
      </c>
      <c r="V3" s="19">
        <v>2.2661528542761737</v>
      </c>
      <c r="W3" s="19">
        <v>1.0076112434300599</v>
      </c>
      <c r="X3" s="19">
        <v>1.4650640819029424</v>
      </c>
      <c r="Y3" s="19">
        <v>1.3493537607501327</v>
      </c>
      <c r="Z3" s="19">
        <v>1.1499999999999999</v>
      </c>
      <c r="AA3" s="19">
        <v>1.67</v>
      </c>
      <c r="AB3" s="19">
        <v>1.66</v>
      </c>
      <c r="AC3" s="19">
        <v>1.4</v>
      </c>
      <c r="AD3" s="20">
        <v>6.55</v>
      </c>
      <c r="AE3" s="20">
        <v>1.05</v>
      </c>
      <c r="AF3" s="20">
        <v>3.65</v>
      </c>
      <c r="AG3" s="20">
        <v>2.2000000000000002</v>
      </c>
      <c r="AH3" s="20">
        <v>5.7</v>
      </c>
      <c r="AI3" s="20">
        <v>6.4</v>
      </c>
      <c r="AJ3" s="19">
        <v>2.4</v>
      </c>
      <c r="AK3" s="19">
        <v>1.5</v>
      </c>
      <c r="AL3" s="19">
        <v>4.4000000000000004</v>
      </c>
      <c r="AM3" s="19">
        <v>3.3</v>
      </c>
      <c r="AN3" s="19">
        <v>2.2000000000000002</v>
      </c>
      <c r="AO3" s="19">
        <v>1</v>
      </c>
      <c r="AP3" s="19">
        <v>4.4000000000000004</v>
      </c>
      <c r="AQ3" s="19">
        <v>1.1000000000000001</v>
      </c>
      <c r="AR3" s="19">
        <v>2.2000000000000002</v>
      </c>
      <c r="AS3" s="19">
        <v>1.4</v>
      </c>
      <c r="AT3" s="19">
        <v>3.1</v>
      </c>
      <c r="AU3" s="19">
        <v>8.1</v>
      </c>
      <c r="AV3" s="19">
        <v>3.4</v>
      </c>
      <c r="AW3" s="19">
        <v>4.2699999999999996</v>
      </c>
      <c r="AX3" s="19">
        <v>6.3</v>
      </c>
      <c r="AY3" s="19">
        <v>2.33</v>
      </c>
      <c r="AZ3" s="19">
        <v>2.44</v>
      </c>
      <c r="BA3" s="19">
        <v>2.37</v>
      </c>
      <c r="BB3" s="19">
        <v>2.71</v>
      </c>
      <c r="BC3" s="78">
        <f>0.0243*100</f>
        <v>2.4299999999999997</v>
      </c>
      <c r="BD3" s="78">
        <v>3.58</v>
      </c>
      <c r="BE3" s="78">
        <v>0</v>
      </c>
      <c r="BF3" s="78">
        <v>11.93</v>
      </c>
      <c r="BG3" s="78">
        <v>0</v>
      </c>
      <c r="BH3" s="78">
        <v>1.18</v>
      </c>
      <c r="BI3" s="78">
        <v>3.8899999999999997</v>
      </c>
      <c r="BJ3" s="78">
        <v>1.58</v>
      </c>
      <c r="BK3" s="78">
        <v>0</v>
      </c>
      <c r="BL3" s="78">
        <v>1.59</v>
      </c>
      <c r="BM3" s="78">
        <v>2.8</v>
      </c>
      <c r="BN3" s="78">
        <v>1.31</v>
      </c>
      <c r="BO3" s="78">
        <v>3.55</v>
      </c>
      <c r="BP3" s="78">
        <v>1.56</v>
      </c>
      <c r="BQ3" s="78">
        <v>6.02</v>
      </c>
      <c r="BR3" s="78">
        <v>4.4000000000000004</v>
      </c>
      <c r="BS3" s="78">
        <v>0</v>
      </c>
      <c r="BT3" s="78">
        <v>4.71</v>
      </c>
      <c r="BU3" s="78">
        <v>6.12</v>
      </c>
      <c r="BV3" s="78">
        <v>0</v>
      </c>
      <c r="BW3" s="78">
        <v>1.58</v>
      </c>
      <c r="BX3" s="78">
        <v>0</v>
      </c>
      <c r="BY3" s="78">
        <v>0</v>
      </c>
      <c r="BZ3" s="78">
        <v>3.17</v>
      </c>
      <c r="CA3" s="78">
        <v>3.25</v>
      </c>
      <c r="CB3" s="78">
        <v>1.64</v>
      </c>
      <c r="CC3" s="78">
        <v>0</v>
      </c>
      <c r="CD3" s="78">
        <v>0</v>
      </c>
      <c r="CE3" s="78">
        <v>0</v>
      </c>
      <c r="CF3" s="78">
        <v>0</v>
      </c>
      <c r="CG3" s="65"/>
      <c r="CH3" s="15"/>
    </row>
    <row r="4" spans="1:86" x14ac:dyDescent="0.2">
      <c r="A4" s="15" t="s">
        <v>38</v>
      </c>
      <c r="B4" s="15" t="s">
        <v>12</v>
      </c>
      <c r="C4" s="16" t="s">
        <v>15</v>
      </c>
      <c r="E4" s="16" t="s">
        <v>14</v>
      </c>
      <c r="F4" s="19">
        <v>31.985556744154639</v>
      </c>
      <c r="G4" s="19">
        <v>28.896744340952196</v>
      </c>
      <c r="H4" s="19">
        <v>51.686194073497767</v>
      </c>
      <c r="I4" s="19">
        <v>33.781438719081883</v>
      </c>
      <c r="J4" s="19">
        <v>27.603432175139325</v>
      </c>
      <c r="K4" s="19">
        <v>23.009402607732294</v>
      </c>
      <c r="L4" s="19">
        <v>24.963226215145429</v>
      </c>
      <c r="M4" s="19">
        <v>41.913757887303625</v>
      </c>
      <c r="N4" s="19">
        <v>20.261441670647962</v>
      </c>
      <c r="O4" s="19">
        <v>51.115880598085695</v>
      </c>
      <c r="P4" s="19">
        <v>7.1098471382865265</v>
      </c>
      <c r="Q4" s="19">
        <v>8.0578267567247313</v>
      </c>
      <c r="R4" s="19">
        <v>40.504591092422551</v>
      </c>
      <c r="S4" s="19">
        <v>11.864788866082128</v>
      </c>
      <c r="T4" s="19">
        <v>12.301596980594232</v>
      </c>
      <c r="U4" s="19">
        <v>7.4826368812369477</v>
      </c>
      <c r="V4" s="19">
        <v>21.528452115623651</v>
      </c>
      <c r="W4" s="19">
        <v>10.076112434300597</v>
      </c>
      <c r="X4" s="19">
        <v>27.250191923394731</v>
      </c>
      <c r="Y4" s="19">
        <v>9.7153470774009563</v>
      </c>
      <c r="Z4" s="19">
        <v>10.82</v>
      </c>
      <c r="AA4" s="19">
        <v>13.07</v>
      </c>
      <c r="AB4" s="19">
        <v>32.96</v>
      </c>
      <c r="AC4" s="19">
        <v>10.48</v>
      </c>
      <c r="AD4" s="20">
        <v>6.55</v>
      </c>
      <c r="AE4" s="20">
        <v>6.29</v>
      </c>
      <c r="AF4" s="20">
        <v>34.08</v>
      </c>
      <c r="AG4" s="20">
        <v>12.4</v>
      </c>
      <c r="AH4" s="20">
        <v>43</v>
      </c>
      <c r="AI4" s="20">
        <v>34.299999999999997</v>
      </c>
      <c r="AJ4" s="19">
        <v>0</v>
      </c>
      <c r="AK4" s="19">
        <v>7.3</v>
      </c>
      <c r="AL4" s="19">
        <v>19.8</v>
      </c>
      <c r="AM4" s="19">
        <v>25.5</v>
      </c>
      <c r="AN4" s="19">
        <v>15.4</v>
      </c>
      <c r="AO4" s="19">
        <v>8.1999999999999993</v>
      </c>
      <c r="AP4" s="19">
        <v>16.600000000000001</v>
      </c>
      <c r="AQ4" s="19">
        <v>7.9</v>
      </c>
      <c r="AR4" s="19">
        <v>7.9</v>
      </c>
      <c r="AS4" s="19">
        <v>14.4</v>
      </c>
      <c r="AT4" s="19">
        <v>23.9</v>
      </c>
      <c r="AU4" s="19">
        <v>32.4</v>
      </c>
      <c r="AV4" s="19">
        <v>29.7</v>
      </c>
      <c r="AW4" s="19">
        <v>15.65</v>
      </c>
      <c r="AX4" s="19">
        <v>62.97</v>
      </c>
      <c r="AY4" s="19">
        <v>11.64</v>
      </c>
      <c r="AZ4" s="19">
        <v>12.2</v>
      </c>
      <c r="BA4" s="19">
        <v>7.1</v>
      </c>
      <c r="BB4" s="19">
        <v>52.8</v>
      </c>
      <c r="BC4" s="78">
        <v>17.02</v>
      </c>
      <c r="BD4" s="78">
        <v>26.86</v>
      </c>
      <c r="BE4" s="78">
        <v>0</v>
      </c>
      <c r="BF4" s="78">
        <v>83.51</v>
      </c>
      <c r="BG4" s="78">
        <v>0</v>
      </c>
      <c r="BH4" s="78">
        <v>16.5</v>
      </c>
      <c r="BI4" s="78">
        <v>13.61</v>
      </c>
      <c r="BJ4" s="78">
        <v>22.06</v>
      </c>
      <c r="BK4" s="78">
        <v>0</v>
      </c>
      <c r="BL4" s="78">
        <v>11.14</v>
      </c>
      <c r="BM4" s="78">
        <v>42.02</v>
      </c>
      <c r="BN4" s="78">
        <v>13.1</v>
      </c>
      <c r="BO4" s="78">
        <v>8.8800000000000008</v>
      </c>
      <c r="BP4" s="78">
        <v>7.82</v>
      </c>
      <c r="BQ4" s="78">
        <v>22.57</v>
      </c>
      <c r="BR4" s="78">
        <v>29.32</v>
      </c>
      <c r="BS4" s="78">
        <v>0</v>
      </c>
      <c r="BT4" s="78">
        <v>7.85</v>
      </c>
      <c r="BU4" s="78">
        <v>30.62</v>
      </c>
      <c r="BV4" s="78">
        <v>12.97</v>
      </c>
      <c r="BW4" s="78">
        <v>11.07</v>
      </c>
      <c r="BX4" s="78">
        <v>0</v>
      </c>
      <c r="BY4" s="78">
        <v>0</v>
      </c>
      <c r="BZ4" s="78">
        <v>6.35</v>
      </c>
      <c r="CA4" s="78">
        <v>13</v>
      </c>
      <c r="CB4" s="78">
        <v>44.36</v>
      </c>
      <c r="CC4" s="78">
        <v>0</v>
      </c>
      <c r="CD4" s="78">
        <v>0</v>
      </c>
      <c r="CE4" s="78">
        <v>0</v>
      </c>
      <c r="CF4" s="78">
        <v>0</v>
      </c>
      <c r="CG4" s="65"/>
      <c r="CH4" s="15"/>
    </row>
    <row r="5" spans="1:86" x14ac:dyDescent="0.2">
      <c r="A5" s="15" t="s">
        <v>38</v>
      </c>
      <c r="B5" s="15" t="s">
        <v>12</v>
      </c>
      <c r="C5" s="16" t="s">
        <v>39</v>
      </c>
      <c r="E5" s="16" t="s">
        <v>14</v>
      </c>
      <c r="F5" s="45">
        <v>0</v>
      </c>
      <c r="G5" s="45">
        <v>0</v>
      </c>
      <c r="H5" s="45">
        <v>0</v>
      </c>
      <c r="I5" s="45">
        <v>0</v>
      </c>
      <c r="J5" s="45">
        <v>0</v>
      </c>
      <c r="K5" s="45">
        <v>0</v>
      </c>
      <c r="L5" s="45">
        <v>0</v>
      </c>
      <c r="M5" s="45">
        <v>0</v>
      </c>
      <c r="N5" s="45">
        <v>0</v>
      </c>
      <c r="O5" s="45">
        <v>0</v>
      </c>
      <c r="P5" s="45">
        <v>0</v>
      </c>
      <c r="Q5" s="45">
        <v>0</v>
      </c>
      <c r="R5" s="45">
        <v>0</v>
      </c>
      <c r="S5" s="45">
        <v>0</v>
      </c>
      <c r="T5" s="45">
        <v>0</v>
      </c>
      <c r="U5" s="45">
        <v>0</v>
      </c>
      <c r="V5" s="45">
        <v>0</v>
      </c>
      <c r="W5" s="45">
        <v>0</v>
      </c>
      <c r="X5" s="45">
        <v>0</v>
      </c>
      <c r="Y5" s="45">
        <v>0</v>
      </c>
      <c r="Z5" s="19">
        <v>0</v>
      </c>
      <c r="AA5" s="19">
        <v>0</v>
      </c>
      <c r="AB5" s="19">
        <v>0</v>
      </c>
      <c r="AC5" s="19">
        <v>0</v>
      </c>
      <c r="AD5" s="23">
        <v>0</v>
      </c>
      <c r="AE5" s="23">
        <v>0</v>
      </c>
      <c r="AF5" s="23">
        <v>0</v>
      </c>
      <c r="AG5" s="23">
        <v>0</v>
      </c>
      <c r="AH5" s="23">
        <v>0</v>
      </c>
      <c r="AI5" s="23">
        <v>0</v>
      </c>
      <c r="AJ5" s="24">
        <v>0</v>
      </c>
      <c r="AK5" s="24">
        <v>0</v>
      </c>
      <c r="AL5" s="24">
        <v>0</v>
      </c>
      <c r="AM5" s="24">
        <v>0</v>
      </c>
      <c r="AN5" s="24">
        <v>0</v>
      </c>
      <c r="AO5" s="24">
        <v>0</v>
      </c>
      <c r="AP5" s="24">
        <v>0</v>
      </c>
      <c r="AQ5" s="24">
        <v>0</v>
      </c>
      <c r="AR5" s="24">
        <v>0</v>
      </c>
      <c r="AS5" s="24">
        <v>0</v>
      </c>
      <c r="AT5" s="24">
        <v>0</v>
      </c>
      <c r="AU5" s="24">
        <v>0</v>
      </c>
      <c r="AV5" s="24">
        <v>0</v>
      </c>
      <c r="AW5" s="24">
        <v>0</v>
      </c>
      <c r="AX5" s="24">
        <v>0</v>
      </c>
      <c r="AY5" s="24">
        <v>0</v>
      </c>
      <c r="AZ5" s="24">
        <v>0</v>
      </c>
      <c r="BA5" s="24">
        <v>0</v>
      </c>
      <c r="BB5" s="24">
        <v>0</v>
      </c>
      <c r="BC5" s="78">
        <v>0</v>
      </c>
      <c r="BD5" s="78">
        <v>0</v>
      </c>
      <c r="BE5" s="78">
        <v>0</v>
      </c>
      <c r="BF5" s="78">
        <v>0</v>
      </c>
      <c r="BG5" s="78">
        <v>0</v>
      </c>
      <c r="BH5" s="78">
        <v>0</v>
      </c>
      <c r="BI5" s="78">
        <v>0</v>
      </c>
      <c r="BJ5" s="78">
        <v>0</v>
      </c>
      <c r="BK5" s="78">
        <v>0</v>
      </c>
      <c r="BL5" s="78">
        <v>0</v>
      </c>
      <c r="BM5" s="78">
        <v>0</v>
      </c>
      <c r="BN5" s="78">
        <v>0</v>
      </c>
      <c r="BO5" s="78">
        <v>0</v>
      </c>
      <c r="BP5" s="78">
        <v>0</v>
      </c>
      <c r="BQ5" s="78">
        <v>0</v>
      </c>
      <c r="BR5" s="78">
        <v>0</v>
      </c>
      <c r="BS5" s="78">
        <v>0</v>
      </c>
      <c r="BT5" s="78">
        <v>0</v>
      </c>
      <c r="BU5" s="78">
        <v>0</v>
      </c>
      <c r="BV5" s="78">
        <v>0</v>
      </c>
      <c r="BW5" s="78">
        <v>0</v>
      </c>
      <c r="BX5" s="78">
        <v>0</v>
      </c>
      <c r="BY5" s="114">
        <v>0</v>
      </c>
      <c r="BZ5" s="115">
        <v>0</v>
      </c>
      <c r="CA5" s="78">
        <v>0</v>
      </c>
      <c r="CB5" s="78">
        <v>0</v>
      </c>
      <c r="CC5" s="78">
        <v>0</v>
      </c>
      <c r="CD5" s="78">
        <v>0</v>
      </c>
      <c r="CE5" s="78">
        <v>0</v>
      </c>
      <c r="CF5" s="78">
        <v>0</v>
      </c>
      <c r="CG5" s="65"/>
      <c r="CH5" s="15"/>
    </row>
    <row r="6" spans="1:86" x14ac:dyDescent="0.2">
      <c r="A6" s="215" t="s">
        <v>38</v>
      </c>
      <c r="B6" s="215" t="s">
        <v>12</v>
      </c>
      <c r="C6" s="216" t="s">
        <v>273</v>
      </c>
      <c r="D6" s="216"/>
      <c r="E6" s="216" t="s">
        <v>16</v>
      </c>
      <c r="F6" s="45"/>
      <c r="G6" s="45"/>
      <c r="H6" s="45"/>
      <c r="I6" s="45"/>
      <c r="J6" s="45"/>
      <c r="K6" s="45"/>
      <c r="L6" s="45"/>
      <c r="M6" s="45"/>
      <c r="N6" s="45"/>
      <c r="O6" s="45"/>
      <c r="P6" s="45"/>
      <c r="Q6" s="45"/>
      <c r="R6" s="45"/>
      <c r="S6" s="45"/>
      <c r="T6" s="45"/>
      <c r="U6" s="45"/>
      <c r="V6" s="45"/>
      <c r="W6" s="45"/>
      <c r="X6" s="45"/>
      <c r="Y6" s="45"/>
      <c r="Z6" s="19"/>
      <c r="AA6" s="19"/>
      <c r="AB6" s="19"/>
      <c r="AC6" s="19"/>
      <c r="AD6" s="23"/>
      <c r="AE6" s="23"/>
      <c r="AF6" s="23"/>
      <c r="AG6" s="23"/>
      <c r="AH6" s="23"/>
      <c r="AI6" s="23"/>
      <c r="AJ6" s="24"/>
      <c r="AK6" s="24"/>
      <c r="AL6" s="24"/>
      <c r="AM6" s="24"/>
      <c r="AN6" s="24"/>
      <c r="AO6" s="24"/>
      <c r="AP6" s="24"/>
      <c r="AQ6" s="24"/>
      <c r="AR6" s="24"/>
      <c r="AS6" s="24"/>
      <c r="AT6" s="24"/>
      <c r="AU6" s="24"/>
      <c r="AV6" s="24"/>
      <c r="AW6" s="24"/>
      <c r="AX6" s="24"/>
      <c r="AY6" s="24"/>
      <c r="AZ6" s="24"/>
      <c r="BA6" s="24"/>
      <c r="BB6" s="24"/>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65"/>
      <c r="CH6" s="15"/>
    </row>
    <row r="7" spans="1:86" x14ac:dyDescent="0.2">
      <c r="A7" s="215" t="s">
        <v>38</v>
      </c>
      <c r="B7" s="215" t="s">
        <v>12</v>
      </c>
      <c r="C7" s="216" t="s">
        <v>274</v>
      </c>
      <c r="D7" s="216"/>
      <c r="E7" s="216" t="s">
        <v>16</v>
      </c>
      <c r="F7" s="45"/>
      <c r="G7" s="45"/>
      <c r="H7" s="45"/>
      <c r="I7" s="45"/>
      <c r="J7" s="45"/>
      <c r="K7" s="45"/>
      <c r="L7" s="45"/>
      <c r="M7" s="45"/>
      <c r="N7" s="45"/>
      <c r="O7" s="45"/>
      <c r="P7" s="45"/>
      <c r="Q7" s="45"/>
      <c r="R7" s="45"/>
      <c r="S7" s="45"/>
      <c r="T7" s="45"/>
      <c r="U7" s="45"/>
      <c r="V7" s="45"/>
      <c r="W7" s="45"/>
      <c r="X7" s="45"/>
      <c r="Y7" s="45"/>
      <c r="Z7" s="19"/>
      <c r="AA7" s="19"/>
      <c r="AB7" s="19"/>
      <c r="AC7" s="19"/>
      <c r="AD7" s="23"/>
      <c r="AE7" s="23"/>
      <c r="AF7" s="23"/>
      <c r="AG7" s="23"/>
      <c r="AH7" s="23"/>
      <c r="AI7" s="23"/>
      <c r="AJ7" s="24"/>
      <c r="AK7" s="24"/>
      <c r="AL7" s="24"/>
      <c r="AM7" s="24"/>
      <c r="AN7" s="24"/>
      <c r="AO7" s="24"/>
      <c r="AP7" s="24"/>
      <c r="AQ7" s="24"/>
      <c r="AR7" s="24"/>
      <c r="AS7" s="24"/>
      <c r="AT7" s="24"/>
      <c r="AU7" s="24"/>
      <c r="AV7" s="24"/>
      <c r="AW7" s="24"/>
      <c r="AX7" s="24"/>
      <c r="AY7" s="24"/>
      <c r="AZ7" s="24"/>
      <c r="BA7" s="24"/>
      <c r="BB7" s="24"/>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65"/>
      <c r="CH7" s="15"/>
    </row>
    <row r="8" spans="1:86" x14ac:dyDescent="0.2">
      <c r="A8" s="215" t="s">
        <v>38</v>
      </c>
      <c r="B8" s="215" t="s">
        <v>12</v>
      </c>
      <c r="C8" s="216" t="s">
        <v>275</v>
      </c>
      <c r="D8" s="216"/>
      <c r="E8" s="216" t="s">
        <v>16</v>
      </c>
      <c r="F8" s="45"/>
      <c r="G8" s="45"/>
      <c r="H8" s="45"/>
      <c r="I8" s="45"/>
      <c r="J8" s="45"/>
      <c r="K8" s="45"/>
      <c r="L8" s="45"/>
      <c r="M8" s="45"/>
      <c r="N8" s="45"/>
      <c r="O8" s="45"/>
      <c r="P8" s="45"/>
      <c r="Q8" s="45"/>
      <c r="R8" s="45"/>
      <c r="S8" s="45"/>
      <c r="T8" s="45"/>
      <c r="U8" s="45"/>
      <c r="V8" s="45"/>
      <c r="W8" s="45"/>
      <c r="X8" s="45"/>
      <c r="Y8" s="45"/>
      <c r="Z8" s="19"/>
      <c r="AA8" s="19"/>
      <c r="AB8" s="19"/>
      <c r="AC8" s="19"/>
      <c r="AD8" s="23"/>
      <c r="AE8" s="23"/>
      <c r="AF8" s="23"/>
      <c r="AG8" s="23"/>
      <c r="AH8" s="23"/>
      <c r="AI8" s="23"/>
      <c r="AJ8" s="24"/>
      <c r="AK8" s="24"/>
      <c r="AL8" s="24"/>
      <c r="AM8" s="24"/>
      <c r="AN8" s="24"/>
      <c r="AO8" s="24"/>
      <c r="AP8" s="24"/>
      <c r="AQ8" s="24"/>
      <c r="AR8" s="24"/>
      <c r="AS8" s="24"/>
      <c r="AT8" s="24"/>
      <c r="AU8" s="24"/>
      <c r="AV8" s="24"/>
      <c r="AW8" s="24"/>
      <c r="AX8" s="24"/>
      <c r="AY8" s="24"/>
      <c r="AZ8" s="24"/>
      <c r="BA8" s="24"/>
      <c r="BB8" s="24"/>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65"/>
      <c r="CH8" s="15"/>
    </row>
    <row r="9" spans="1:86" x14ac:dyDescent="0.2">
      <c r="A9" s="15" t="s">
        <v>38</v>
      </c>
      <c r="B9" s="15" t="s">
        <v>17</v>
      </c>
      <c r="C9" s="16" t="s">
        <v>18</v>
      </c>
      <c r="D9" s="16" t="s">
        <v>40</v>
      </c>
      <c r="E9" s="16" t="s">
        <v>16</v>
      </c>
      <c r="F9" s="18"/>
      <c r="G9" s="18"/>
      <c r="H9" s="18"/>
      <c r="I9" s="18"/>
      <c r="J9" s="18"/>
      <c r="K9" s="18"/>
      <c r="L9" s="18"/>
      <c r="M9" s="18"/>
      <c r="N9" s="18"/>
      <c r="O9" s="18"/>
      <c r="P9" s="18"/>
      <c r="Q9" s="18"/>
      <c r="R9" s="18"/>
      <c r="S9" s="18"/>
      <c r="T9" s="18"/>
      <c r="U9" s="18"/>
      <c r="V9" s="18"/>
      <c r="W9" s="18"/>
      <c r="X9" s="18"/>
      <c r="Y9" s="18"/>
      <c r="Z9" s="18"/>
      <c r="AA9" s="18"/>
      <c r="AB9" s="18"/>
      <c r="AC9" s="18"/>
      <c r="AD9" s="25"/>
      <c r="AE9" s="25"/>
      <c r="AF9" s="25"/>
      <c r="AG9" s="22"/>
      <c r="AH9" s="22"/>
      <c r="AI9" s="22"/>
      <c r="AJ9" s="22"/>
      <c r="AK9" s="22"/>
      <c r="AL9" s="22"/>
      <c r="AM9" s="22"/>
      <c r="AN9" s="22"/>
      <c r="AO9" s="22"/>
      <c r="AP9" s="22"/>
      <c r="AQ9" s="26"/>
      <c r="AR9" s="26"/>
      <c r="AS9" s="24"/>
      <c r="AT9" s="24"/>
      <c r="AU9" s="24"/>
      <c r="AV9" s="24"/>
      <c r="AW9" s="26"/>
      <c r="AX9" s="26"/>
      <c r="AY9" s="26"/>
      <c r="AZ9" s="24"/>
      <c r="BA9" s="24"/>
      <c r="BB9" s="24"/>
      <c r="BC9" s="24">
        <v>311</v>
      </c>
      <c r="BD9" s="24">
        <v>311</v>
      </c>
      <c r="BE9" s="24">
        <v>311</v>
      </c>
      <c r="BF9" s="24">
        <v>311</v>
      </c>
      <c r="BG9" s="24">
        <v>311</v>
      </c>
      <c r="BH9" s="24">
        <v>311</v>
      </c>
      <c r="BI9" s="24">
        <v>311</v>
      </c>
      <c r="BJ9" s="24">
        <v>311</v>
      </c>
      <c r="BK9" s="24">
        <v>311</v>
      </c>
      <c r="BL9" s="24">
        <v>311</v>
      </c>
      <c r="BM9" s="24">
        <v>311</v>
      </c>
      <c r="BN9" s="24">
        <v>311</v>
      </c>
      <c r="BO9" s="24">
        <v>311</v>
      </c>
      <c r="BP9" s="24">
        <v>311</v>
      </c>
      <c r="BQ9" s="24">
        <v>311</v>
      </c>
      <c r="BR9" s="24">
        <v>311</v>
      </c>
      <c r="BS9" s="24">
        <v>311</v>
      </c>
      <c r="BT9" s="24">
        <v>311</v>
      </c>
      <c r="BU9" s="24">
        <v>311</v>
      </c>
      <c r="BV9" s="24">
        <v>311</v>
      </c>
      <c r="BW9" s="24">
        <v>311</v>
      </c>
      <c r="BX9" s="82">
        <v>311</v>
      </c>
      <c r="BY9" s="93">
        <v>311</v>
      </c>
      <c r="BZ9" s="105">
        <v>311</v>
      </c>
      <c r="CA9" s="78">
        <v>311</v>
      </c>
      <c r="CB9" s="78">
        <v>311</v>
      </c>
      <c r="CC9" s="78">
        <v>311</v>
      </c>
      <c r="CD9" s="78">
        <v>311</v>
      </c>
      <c r="CE9" s="78">
        <v>311</v>
      </c>
      <c r="CF9" s="78">
        <v>311</v>
      </c>
      <c r="CG9" s="65"/>
      <c r="CH9" s="15"/>
    </row>
    <row r="10" spans="1:86" x14ac:dyDescent="0.2">
      <c r="A10" s="15" t="s">
        <v>38</v>
      </c>
      <c r="B10" s="15" t="s">
        <v>17</v>
      </c>
      <c r="C10" s="16" t="s">
        <v>18</v>
      </c>
      <c r="D10" s="16" t="s">
        <v>41</v>
      </c>
      <c r="E10" s="16" t="s">
        <v>16</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25"/>
      <c r="AE10" s="25"/>
      <c r="AF10" s="25"/>
      <c r="AG10" s="22"/>
      <c r="AH10" s="22"/>
      <c r="AI10" s="22"/>
      <c r="AJ10" s="22"/>
      <c r="AK10" s="22"/>
      <c r="AL10" s="22"/>
      <c r="AM10" s="22"/>
      <c r="AN10" s="22"/>
      <c r="AO10" s="22"/>
      <c r="AP10" s="22"/>
      <c r="AQ10" s="26"/>
      <c r="AR10" s="26"/>
      <c r="AS10" s="24"/>
      <c r="AT10" s="24"/>
      <c r="AU10" s="24"/>
      <c r="AV10" s="24"/>
      <c r="AW10" s="26"/>
      <c r="AX10" s="26"/>
      <c r="AY10" s="26"/>
      <c r="AZ10" s="24"/>
      <c r="BA10" s="24"/>
      <c r="BB10" s="24"/>
      <c r="BC10" s="24">
        <v>492</v>
      </c>
      <c r="BD10" s="24">
        <v>492</v>
      </c>
      <c r="BE10" s="24">
        <v>492</v>
      </c>
      <c r="BF10" s="24">
        <v>492</v>
      </c>
      <c r="BG10" s="24">
        <v>492</v>
      </c>
      <c r="BH10" s="24">
        <v>492</v>
      </c>
      <c r="BI10" s="24">
        <v>492</v>
      </c>
      <c r="BJ10" s="24">
        <v>492</v>
      </c>
      <c r="BK10" s="24">
        <v>492</v>
      </c>
      <c r="BL10" s="24">
        <v>492</v>
      </c>
      <c r="BM10" s="24">
        <v>492</v>
      </c>
      <c r="BN10" s="24">
        <v>492</v>
      </c>
      <c r="BO10" s="24">
        <v>492</v>
      </c>
      <c r="BP10" s="24">
        <v>492</v>
      </c>
      <c r="BQ10" s="24">
        <v>492</v>
      </c>
      <c r="BR10" s="24">
        <v>492</v>
      </c>
      <c r="BS10" s="24">
        <v>492</v>
      </c>
      <c r="BT10" s="24">
        <v>492</v>
      </c>
      <c r="BU10" s="24">
        <v>492</v>
      </c>
      <c r="BV10" s="24">
        <v>492</v>
      </c>
      <c r="BW10" s="24">
        <v>492</v>
      </c>
      <c r="BX10" s="82">
        <v>492</v>
      </c>
      <c r="BY10" s="93">
        <v>492</v>
      </c>
      <c r="BZ10" s="105">
        <v>492</v>
      </c>
      <c r="CA10" s="78">
        <v>492</v>
      </c>
      <c r="CB10" s="78">
        <v>492</v>
      </c>
      <c r="CC10" s="78">
        <v>492</v>
      </c>
      <c r="CD10" s="78">
        <v>492</v>
      </c>
      <c r="CE10" s="78">
        <v>492</v>
      </c>
      <c r="CF10" s="78">
        <v>492</v>
      </c>
      <c r="CG10" s="94"/>
      <c r="CH10" s="15"/>
    </row>
    <row r="11" spans="1:86" x14ac:dyDescent="0.2">
      <c r="A11" s="15" t="s">
        <v>38</v>
      </c>
      <c r="B11" s="15" t="s">
        <v>17</v>
      </c>
      <c r="C11" s="16" t="s">
        <v>21</v>
      </c>
      <c r="D11" s="16" t="s">
        <v>40</v>
      </c>
      <c r="E11" s="16" t="s">
        <v>16</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25"/>
      <c r="AE11" s="25"/>
      <c r="AF11" s="25"/>
      <c r="AG11" s="22"/>
      <c r="AH11" s="22"/>
      <c r="AI11" s="22"/>
      <c r="AJ11" s="22"/>
      <c r="AK11" s="22"/>
      <c r="AL11" s="22"/>
      <c r="AM11" s="22"/>
      <c r="AN11" s="22"/>
      <c r="AO11" s="22"/>
      <c r="AP11" s="22"/>
      <c r="AQ11" s="26"/>
      <c r="AR11" s="26"/>
      <c r="AS11" s="24"/>
      <c r="AT11" s="24"/>
      <c r="AU11" s="24"/>
      <c r="AV11" s="24"/>
      <c r="AW11" s="26"/>
      <c r="AX11" s="26"/>
      <c r="AY11" s="26"/>
      <c r="AZ11" s="24"/>
      <c r="BA11" s="24"/>
      <c r="BB11" s="24"/>
      <c r="BC11" s="24">
        <v>218</v>
      </c>
      <c r="BD11" s="24">
        <v>216</v>
      </c>
      <c r="BE11" s="24">
        <v>234</v>
      </c>
      <c r="BF11" s="24">
        <v>238</v>
      </c>
      <c r="BG11" s="24">
        <v>245</v>
      </c>
      <c r="BH11" s="24">
        <v>242</v>
      </c>
      <c r="BI11" s="24">
        <v>250</v>
      </c>
      <c r="BJ11" s="24">
        <v>246</v>
      </c>
      <c r="BK11" s="24">
        <v>247</v>
      </c>
      <c r="BL11" s="24">
        <v>248</v>
      </c>
      <c r="BM11" s="24">
        <v>250</v>
      </c>
      <c r="BN11" s="24">
        <v>272</v>
      </c>
      <c r="BO11" s="24">
        <v>276</v>
      </c>
      <c r="BP11" s="24">
        <v>274</v>
      </c>
      <c r="BQ11" s="24">
        <v>278</v>
      </c>
      <c r="BR11" s="24">
        <v>276</v>
      </c>
      <c r="BS11" s="24">
        <v>276</v>
      </c>
      <c r="BT11" s="24">
        <v>274</v>
      </c>
      <c r="BU11" s="24">
        <v>274</v>
      </c>
      <c r="BV11" s="24">
        <v>275</v>
      </c>
      <c r="BW11" s="24">
        <v>264</v>
      </c>
      <c r="BX11" s="82">
        <v>264</v>
      </c>
      <c r="BY11" s="93">
        <v>264</v>
      </c>
      <c r="BZ11" s="105">
        <v>263</v>
      </c>
      <c r="CA11" s="105">
        <v>255</v>
      </c>
      <c r="CB11" s="78">
        <v>255</v>
      </c>
      <c r="CC11" s="78">
        <v>262</v>
      </c>
      <c r="CD11" s="78">
        <v>261</v>
      </c>
      <c r="CE11" s="78">
        <v>264</v>
      </c>
      <c r="CF11" s="78">
        <v>264</v>
      </c>
      <c r="CG11" s="94"/>
      <c r="CH11" s="15"/>
    </row>
    <row r="12" spans="1:86" x14ac:dyDescent="0.2">
      <c r="A12" s="15" t="s">
        <v>38</v>
      </c>
      <c r="B12" s="15" t="s">
        <v>17</v>
      </c>
      <c r="C12" s="16" t="s">
        <v>21</v>
      </c>
      <c r="D12" s="16" t="s">
        <v>41</v>
      </c>
      <c r="E12" s="16" t="s">
        <v>16</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25"/>
      <c r="AE12" s="25"/>
      <c r="AF12" s="25"/>
      <c r="AG12" s="22"/>
      <c r="AH12" s="22"/>
      <c r="AI12" s="22"/>
      <c r="AJ12" s="22"/>
      <c r="AK12" s="22"/>
      <c r="AL12" s="22"/>
      <c r="AM12" s="22"/>
      <c r="AN12" s="22"/>
      <c r="AO12" s="22"/>
      <c r="AP12" s="22"/>
      <c r="AQ12" s="26"/>
      <c r="AR12" s="26"/>
      <c r="AS12" s="24"/>
      <c r="AT12" s="24"/>
      <c r="AU12" s="24"/>
      <c r="AV12" s="24"/>
      <c r="AW12" s="26"/>
      <c r="AX12" s="26"/>
      <c r="AY12" s="26"/>
      <c r="AZ12" s="24"/>
      <c r="BA12" s="24"/>
      <c r="BB12" s="24"/>
      <c r="BC12" s="24">
        <v>476</v>
      </c>
      <c r="BD12" s="24">
        <v>476</v>
      </c>
      <c r="BE12" s="24">
        <v>475</v>
      </c>
      <c r="BF12" s="24">
        <v>479</v>
      </c>
      <c r="BG12" s="24">
        <v>474</v>
      </c>
      <c r="BH12" s="24">
        <v>472</v>
      </c>
      <c r="BI12" s="24">
        <v>471</v>
      </c>
      <c r="BJ12" s="24">
        <v>466</v>
      </c>
      <c r="BK12" s="24">
        <v>463</v>
      </c>
      <c r="BL12" s="24">
        <v>466</v>
      </c>
      <c r="BM12" s="24">
        <v>464</v>
      </c>
      <c r="BN12" s="24">
        <v>447</v>
      </c>
      <c r="BO12" s="75">
        <v>449</v>
      </c>
      <c r="BP12" s="75">
        <v>449</v>
      </c>
      <c r="BQ12" s="75">
        <v>447</v>
      </c>
      <c r="BR12" s="75">
        <v>447</v>
      </c>
      <c r="BS12" s="75">
        <v>448</v>
      </c>
      <c r="BT12" s="75">
        <v>448</v>
      </c>
      <c r="BU12" s="75">
        <v>445</v>
      </c>
      <c r="BV12" s="75">
        <v>443</v>
      </c>
      <c r="BW12" s="75">
        <v>433</v>
      </c>
      <c r="BX12" s="82">
        <v>436</v>
      </c>
      <c r="BY12" s="93">
        <v>434</v>
      </c>
      <c r="BZ12" s="105">
        <v>441</v>
      </c>
      <c r="CA12" s="78">
        <v>444</v>
      </c>
      <c r="CB12" s="78">
        <v>442</v>
      </c>
      <c r="CC12" s="78">
        <v>435</v>
      </c>
      <c r="CD12" s="78">
        <v>436</v>
      </c>
      <c r="CE12" s="78">
        <v>438</v>
      </c>
      <c r="CF12" s="78">
        <v>434</v>
      </c>
      <c r="CG12" s="94"/>
      <c r="CH12" s="15"/>
    </row>
    <row r="13" spans="1:86" x14ac:dyDescent="0.2">
      <c r="A13" s="15" t="s">
        <v>38</v>
      </c>
      <c r="B13" s="15" t="s">
        <v>17</v>
      </c>
      <c r="C13" s="16" t="s">
        <v>42</v>
      </c>
      <c r="E13" s="16" t="s">
        <v>22</v>
      </c>
      <c r="F13" s="27">
        <v>0.19413800716340787</v>
      </c>
      <c r="G13" s="27">
        <v>0.2348548748819641</v>
      </c>
      <c r="H13" s="27">
        <v>0.18289267425320058</v>
      </c>
      <c r="I13" s="27">
        <v>0.14408466345295481</v>
      </c>
      <c r="J13" s="27">
        <v>0.18334300605044029</v>
      </c>
      <c r="K13" s="27">
        <v>0.2112</v>
      </c>
      <c r="L13" s="27">
        <v>0.19308255544521682</v>
      </c>
      <c r="M13" s="27">
        <v>0.16555321425333214</v>
      </c>
      <c r="N13" s="27">
        <v>0.14690267055110465</v>
      </c>
      <c r="O13" s="27">
        <v>0</v>
      </c>
      <c r="P13" s="27">
        <v>0</v>
      </c>
      <c r="Q13" s="27">
        <v>0</v>
      </c>
      <c r="R13" s="27">
        <v>0.1045490188920325</v>
      </c>
      <c r="S13" s="27">
        <v>0.18670174281964413</v>
      </c>
      <c r="T13" s="27">
        <v>0.16175994372056032</v>
      </c>
      <c r="U13" s="27">
        <v>0.14360000000000001</v>
      </c>
      <c r="V13" s="27">
        <v>0.15459999999999999</v>
      </c>
      <c r="W13" s="27">
        <v>0.15770000000000001</v>
      </c>
      <c r="X13" s="27">
        <v>0.20669999999999999</v>
      </c>
      <c r="Y13" s="27">
        <v>0.2031</v>
      </c>
      <c r="Z13" s="27">
        <v>0.15890000000000001</v>
      </c>
      <c r="AA13" s="27">
        <v>0.20274999999999999</v>
      </c>
      <c r="AB13" s="27">
        <v>0.24155000000000001</v>
      </c>
      <c r="AC13" s="27">
        <v>0.34236666666666671</v>
      </c>
      <c r="AD13" s="27">
        <v>1.1180177070572962E-2</v>
      </c>
      <c r="AE13" s="27">
        <v>9.5979174449010076E-3</v>
      </c>
      <c r="AF13" s="27">
        <v>1.865E-2</v>
      </c>
      <c r="AG13" s="27">
        <v>0.23519999999999999</v>
      </c>
      <c r="AH13" s="27">
        <v>0.2359</v>
      </c>
      <c r="AI13" s="27">
        <v>0.2475</v>
      </c>
      <c r="AJ13" s="27">
        <v>0.26540000000000002</v>
      </c>
      <c r="AK13" s="27">
        <v>0.26519999999999999</v>
      </c>
      <c r="AL13" s="27">
        <v>0.21629999999999999</v>
      </c>
      <c r="AM13" s="27">
        <v>0.14149999999999999</v>
      </c>
      <c r="AN13" s="27">
        <v>0.17599999999999999</v>
      </c>
      <c r="AO13" s="27">
        <v>0.19059999999999999</v>
      </c>
      <c r="AP13" s="27">
        <v>0.18240000000000001</v>
      </c>
      <c r="AQ13" s="28">
        <v>0.22620000000000001</v>
      </c>
      <c r="AR13" s="28">
        <v>0.19350000000000001</v>
      </c>
      <c r="AS13" s="28">
        <v>0.17030000000000001</v>
      </c>
      <c r="AT13" s="28">
        <v>0.15409999999999999</v>
      </c>
      <c r="AU13" s="28">
        <v>0.1943</v>
      </c>
      <c r="AV13" s="28">
        <v>0.19889999999999999</v>
      </c>
      <c r="AW13" s="28">
        <v>0.19270000000000001</v>
      </c>
      <c r="AX13" s="28">
        <v>0.18149999999999999</v>
      </c>
      <c r="AY13" s="28">
        <v>0.1772</v>
      </c>
      <c r="AZ13" s="28">
        <v>0.1865</v>
      </c>
      <c r="BA13" s="28">
        <v>0.24809999999999999</v>
      </c>
      <c r="BB13" s="28">
        <v>0.27110000000000001</v>
      </c>
      <c r="BC13" s="28">
        <v>1.6999999999999999E-3</v>
      </c>
      <c r="BD13" s="28">
        <v>4.7000000000000002E-3</v>
      </c>
      <c r="BE13" s="28">
        <v>1.29E-2</v>
      </c>
      <c r="BF13" s="28">
        <v>0.02</v>
      </c>
      <c r="BG13" s="28">
        <v>3.4099999999999998E-2</v>
      </c>
      <c r="BH13" s="28">
        <v>3.9399999999999998E-2</v>
      </c>
      <c r="BI13" s="28">
        <v>4.3999999999999997E-2</v>
      </c>
      <c r="BJ13" s="28">
        <v>3.6999999999999998E-2</v>
      </c>
      <c r="BK13" s="28">
        <v>9.9000000000000005E-2</v>
      </c>
      <c r="BL13" s="28">
        <v>7.7299999999999994E-2</v>
      </c>
      <c r="BM13" s="28">
        <v>8.9499999999999996E-2</v>
      </c>
      <c r="BN13" s="74">
        <v>8.5199999999999998E-2</v>
      </c>
      <c r="BO13" s="76">
        <v>0.109</v>
      </c>
      <c r="BP13" s="76">
        <v>0.113</v>
      </c>
      <c r="BQ13" s="76">
        <v>8.0399999999999999E-2</v>
      </c>
      <c r="BR13" s="76">
        <v>6.4799999999999996E-2</v>
      </c>
      <c r="BS13" s="76">
        <v>7.2599999999999998E-2</v>
      </c>
      <c r="BT13" s="76">
        <v>9.5699999999999993E-2</v>
      </c>
      <c r="BU13" s="76">
        <v>6.4199999999999993E-2</v>
      </c>
      <c r="BV13" s="76">
        <v>5.8099999999999999E-2</v>
      </c>
      <c r="BW13" s="76">
        <v>6.4199999999999993E-2</v>
      </c>
      <c r="BX13" s="86">
        <v>6.6799999999999998E-2</v>
      </c>
      <c r="BY13" s="72">
        <v>9.6299999999999997E-2</v>
      </c>
      <c r="BZ13" s="106">
        <v>0.11600000000000001</v>
      </c>
      <c r="CA13" s="57">
        <v>0.1045</v>
      </c>
      <c r="CB13" s="57">
        <v>7.2800000000000004E-2</v>
      </c>
      <c r="CC13" s="57">
        <v>6.5600000000000006E-2</v>
      </c>
      <c r="CD13" s="57">
        <v>6.2899999999999998E-2</v>
      </c>
      <c r="CE13" s="57">
        <v>0.1008</v>
      </c>
      <c r="CF13" s="57">
        <v>0.10290000000000001</v>
      </c>
      <c r="CH13" s="15"/>
    </row>
    <row r="14" spans="1:86" x14ac:dyDescent="0.2">
      <c r="A14" s="16" t="s">
        <v>38</v>
      </c>
      <c r="B14" s="16" t="s">
        <v>23</v>
      </c>
      <c r="C14" s="16" t="s">
        <v>24</v>
      </c>
      <c r="D14" s="16" t="s">
        <v>29</v>
      </c>
      <c r="E14" s="16" t="s">
        <v>22</v>
      </c>
      <c r="F14" s="27">
        <v>0.78211485749826271</v>
      </c>
      <c r="G14" s="27">
        <v>0.66389053299871048</v>
      </c>
      <c r="H14" s="27">
        <v>0.75326568029422636</v>
      </c>
      <c r="I14" s="27">
        <v>0.80155479132615159</v>
      </c>
      <c r="J14" s="27">
        <v>1.0012189044192976</v>
      </c>
      <c r="K14" s="27">
        <v>0.75295064248344534</v>
      </c>
      <c r="L14" s="27">
        <v>0.94327941388270398</v>
      </c>
      <c r="M14" s="27">
        <v>0.87801751809567019</v>
      </c>
      <c r="N14" s="27">
        <v>0.93908786200798644</v>
      </c>
      <c r="O14" s="27">
        <v>0.46332395318938019</v>
      </c>
      <c r="P14" s="27">
        <v>0.68614423780771416</v>
      </c>
      <c r="Q14" s="27">
        <v>0.76819709156700722</v>
      </c>
      <c r="R14" s="27">
        <v>0.99259403760682452</v>
      </c>
      <c r="S14" s="27">
        <v>0.88527355647430472</v>
      </c>
      <c r="T14" s="27">
        <v>0.88059149930914227</v>
      </c>
      <c r="U14" s="27">
        <v>0.82242563790543277</v>
      </c>
      <c r="V14" s="27">
        <v>0.76729074034678368</v>
      </c>
      <c r="W14" s="27">
        <v>1.1094249150726887</v>
      </c>
      <c r="X14" s="27">
        <v>0.92747272019398297</v>
      </c>
      <c r="Y14" s="27">
        <v>0.50646343936620342</v>
      </c>
      <c r="Z14" s="27">
        <v>1.1873344701322119</v>
      </c>
      <c r="AA14" s="27">
        <v>0.91605269775769305</v>
      </c>
      <c r="AB14" s="27">
        <v>0.97291407029908872</v>
      </c>
      <c r="AC14" s="27">
        <v>0.85401729756880296</v>
      </c>
      <c r="AD14" s="27">
        <v>2.1352569317750247</v>
      </c>
      <c r="AE14" s="27">
        <v>1.4896204208224182</v>
      </c>
      <c r="AF14" s="27">
        <v>-0.1214741903427308</v>
      </c>
      <c r="AG14" s="27">
        <v>0.81645805170242047</v>
      </c>
      <c r="AH14" s="27">
        <v>-0.37172433447021191</v>
      </c>
      <c r="AI14" s="27">
        <v>-0.83603740909397939</v>
      </c>
      <c r="AJ14" s="27">
        <v>-0.25793937066671441</v>
      </c>
      <c r="AK14" s="27">
        <v>-0.45994413367275411</v>
      </c>
      <c r="AL14" s="27">
        <v>-0.17795225433993067</v>
      </c>
      <c r="AM14" s="27">
        <v>-0.1949557341272824</v>
      </c>
      <c r="AN14" s="27">
        <v>0.63031058768584791</v>
      </c>
      <c r="AO14" s="27">
        <v>-0.30861621341802004</v>
      </c>
      <c r="AP14" s="27">
        <v>0.79856199640564762</v>
      </c>
      <c r="AQ14" s="28">
        <v>-0.22853398415117793</v>
      </c>
      <c r="AR14" s="28">
        <v>0.10375986912461811</v>
      </c>
      <c r="AS14" s="28">
        <v>-5.6852391955398693E-2</v>
      </c>
      <c r="AT14" s="28">
        <v>0.73899745711260689</v>
      </c>
      <c r="AU14" s="28">
        <v>0.31967998843795603</v>
      </c>
      <c r="AV14" s="28">
        <v>-0.75144920266616355</v>
      </c>
      <c r="AW14" s="28">
        <v>6.7206507616660799E-3</v>
      </c>
      <c r="AX14" s="28">
        <v>0.39568714831012014</v>
      </c>
      <c r="AY14" s="28">
        <v>-3.3441849149339939E-2</v>
      </c>
      <c r="AZ14" s="28">
        <v>0.1007732403552726</v>
      </c>
      <c r="BA14" s="28">
        <v>0.2447</v>
      </c>
      <c r="BB14" s="28">
        <v>1.1633</v>
      </c>
      <c r="BC14" s="27">
        <v>4.8107871708196075E-2</v>
      </c>
      <c r="BD14" s="27">
        <v>0.10441894010925537</v>
      </c>
      <c r="BE14" s="27">
        <v>0.18723855662211833</v>
      </c>
      <c r="BF14" s="27">
        <v>0.2520420633947123</v>
      </c>
      <c r="BG14" s="27">
        <v>0.34592482748784092</v>
      </c>
      <c r="BH14" s="27">
        <v>0.441556387252595</v>
      </c>
      <c r="BI14" s="27">
        <v>0.50031320206529684</v>
      </c>
      <c r="BJ14" s="27">
        <v>0.55712487018204504</v>
      </c>
      <c r="BK14" s="27">
        <v>0.63681954543509622</v>
      </c>
      <c r="BL14" s="27">
        <v>0.722951506753577</v>
      </c>
      <c r="BM14" s="27">
        <v>0.79859166241150992</v>
      </c>
      <c r="BN14" s="68">
        <v>0.91145601893188477</v>
      </c>
      <c r="BO14" s="71">
        <v>7.4102388124512003E-2</v>
      </c>
      <c r="BP14" s="71">
        <v>0.14400801575952912</v>
      </c>
      <c r="BQ14" s="71">
        <v>0.22383734229856761</v>
      </c>
      <c r="BR14" s="72">
        <v>0.30397352854966836</v>
      </c>
      <c r="BS14" s="72">
        <v>0.38151055870583739</v>
      </c>
      <c r="BT14" s="72">
        <v>0.4630748360042351</v>
      </c>
      <c r="BU14" s="72">
        <v>0.52863643564543927</v>
      </c>
      <c r="BV14" s="72">
        <v>0.59961178041028818</v>
      </c>
      <c r="BW14" s="72">
        <v>0.6644951721884077</v>
      </c>
      <c r="BX14" s="72">
        <v>0.72464706602397244</v>
      </c>
      <c r="BY14" s="92">
        <v>0.81174965983817882</v>
      </c>
      <c r="BZ14" s="107">
        <v>0.93339248812446274</v>
      </c>
      <c r="CA14" s="57">
        <v>5.5800000000000002E-2</v>
      </c>
      <c r="CB14" s="57">
        <v>0.12909999999999999</v>
      </c>
      <c r="CC14" s="57">
        <v>0.18690000000000001</v>
      </c>
      <c r="CD14" s="57">
        <v>0.25517626076436206</v>
      </c>
      <c r="CE14" s="57">
        <v>0.31399656204354448</v>
      </c>
      <c r="CF14" s="57">
        <v>0.38372952127790388</v>
      </c>
      <c r="CG14" s="67"/>
      <c r="CH14" s="15"/>
    </row>
    <row r="15" spans="1:86" x14ac:dyDescent="0.2">
      <c r="A15" s="16" t="s">
        <v>38</v>
      </c>
      <c r="B15" s="16" t="s">
        <v>23</v>
      </c>
      <c r="C15" s="16" t="s">
        <v>24</v>
      </c>
      <c r="D15" s="31" t="s">
        <v>43</v>
      </c>
      <c r="E15" s="16" t="s">
        <v>22</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8"/>
      <c r="AR15" s="28"/>
      <c r="AS15" s="28"/>
      <c r="AT15" s="28"/>
      <c r="AU15" s="28"/>
      <c r="AV15" s="28"/>
      <c r="AW15" s="28"/>
      <c r="AX15" s="28"/>
      <c r="AY15" s="28"/>
      <c r="AZ15" s="28"/>
      <c r="BA15" s="28"/>
      <c r="BB15" s="28"/>
      <c r="BC15" s="27">
        <v>4.226627804890995E-2</v>
      </c>
      <c r="BD15" s="27">
        <v>9.9748931223807916E-2</v>
      </c>
      <c r="BE15" s="27">
        <v>0.15532399992042886</v>
      </c>
      <c r="BF15" s="27">
        <v>0.21164949313033826</v>
      </c>
      <c r="BG15" s="27">
        <v>0.26860086944989703</v>
      </c>
      <c r="BH15" s="27">
        <v>0.38554254548830369</v>
      </c>
      <c r="BI15" s="27">
        <v>0.45459974364755268</v>
      </c>
      <c r="BJ15" s="27">
        <v>0.51984814757837872</v>
      </c>
      <c r="BK15" s="27">
        <v>0.59220968821282793</v>
      </c>
      <c r="BL15" s="27">
        <v>0.69790971990875939</v>
      </c>
      <c r="BM15" s="27">
        <v>0.7982141751100752</v>
      </c>
      <c r="BN15" s="68">
        <v>0.89584871638109542</v>
      </c>
      <c r="BO15" s="71">
        <v>7.8763962919739139E-2</v>
      </c>
      <c r="BP15" s="71">
        <v>0.15196418333244946</v>
      </c>
      <c r="BQ15" s="71">
        <v>0.22656682947854259</v>
      </c>
      <c r="BR15" s="72">
        <v>0.31548093443318703</v>
      </c>
      <c r="BS15" s="72">
        <v>0.39102175375311715</v>
      </c>
      <c r="BT15" s="72">
        <v>0.46848427775714885</v>
      </c>
      <c r="BU15" s="72">
        <v>0.54949532199883377</v>
      </c>
      <c r="BV15" s="72">
        <v>0.6217341423531918</v>
      </c>
      <c r="BW15" s="72">
        <v>0.69080598098244228</v>
      </c>
      <c r="BX15" s="72">
        <v>0.75721930414832228</v>
      </c>
      <c r="BY15" s="72">
        <v>0.86387977852633957</v>
      </c>
      <c r="BZ15" s="106">
        <v>0.98306644687284661</v>
      </c>
      <c r="CA15" s="57">
        <v>5.4699999999999999E-2</v>
      </c>
      <c r="CB15" s="57">
        <v>0.15709999999999999</v>
      </c>
      <c r="CC15" s="57">
        <v>0.22539999999999999</v>
      </c>
      <c r="CD15" s="57">
        <v>0.30514694631584588</v>
      </c>
      <c r="CE15" s="57">
        <v>0.37010713702190934</v>
      </c>
      <c r="CF15" s="57">
        <v>0.44109503341997852</v>
      </c>
      <c r="CG15" s="67"/>
      <c r="CH15" s="15"/>
    </row>
    <row r="16" spans="1:86" x14ac:dyDescent="0.2">
      <c r="A16" s="16" t="s">
        <v>38</v>
      </c>
      <c r="B16" s="16" t="s">
        <v>23</v>
      </c>
      <c r="C16" s="16" t="s">
        <v>24</v>
      </c>
      <c r="D16" s="31" t="s">
        <v>44</v>
      </c>
      <c r="E16" s="16" t="s">
        <v>22</v>
      </c>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8"/>
      <c r="AR16" s="28"/>
      <c r="AS16" s="28"/>
      <c r="AT16" s="28"/>
      <c r="AU16" s="28"/>
      <c r="AV16" s="28"/>
      <c r="AW16" s="28"/>
      <c r="AX16" s="28"/>
      <c r="AY16" s="28"/>
      <c r="AZ16" s="28"/>
      <c r="BA16" s="28"/>
      <c r="BB16" s="28"/>
      <c r="BC16" s="27">
        <v>5.1372399928851467E-2</v>
      </c>
      <c r="BD16" s="27">
        <v>0.10702873748415834</v>
      </c>
      <c r="BE16" s="27">
        <v>0.20507375315906881</v>
      </c>
      <c r="BF16" s="27">
        <v>0.27461513047602809</v>
      </c>
      <c r="BG16" s="27">
        <v>0.38913670730532346</v>
      </c>
      <c r="BH16" s="27">
        <v>0.47285927784242071</v>
      </c>
      <c r="BI16" s="27">
        <v>0.52585980523089915</v>
      </c>
      <c r="BJ16" s="27">
        <v>0.57795667054524968</v>
      </c>
      <c r="BK16" s="27">
        <v>0.66174940983776642</v>
      </c>
      <c r="BL16" s="27">
        <v>0.73694591044178781</v>
      </c>
      <c r="BM16" s="27">
        <v>0.79880261819178966</v>
      </c>
      <c r="BN16" s="68">
        <v>0.92017803600412063</v>
      </c>
      <c r="BO16" s="71">
        <v>7.1457846747084386E-2</v>
      </c>
      <c r="BP16" s="71">
        <v>0.13949443069941628</v>
      </c>
      <c r="BQ16" s="71">
        <v>0.22228888665778443</v>
      </c>
      <c r="BR16" s="72">
        <v>0.29744530314460188</v>
      </c>
      <c r="BS16" s="72">
        <v>0.37611479655329844</v>
      </c>
      <c r="BT16" s="72">
        <v>0.4600060248893707</v>
      </c>
      <c r="BU16" s="72">
        <v>0.51680305519531944</v>
      </c>
      <c r="BV16" s="72">
        <v>0.58706162212808299</v>
      </c>
      <c r="BW16" s="72">
        <v>0.64956888105592359</v>
      </c>
      <c r="BX16" s="72">
        <v>0.70616862574163186</v>
      </c>
      <c r="BY16" s="72">
        <v>0.78217590806180359</v>
      </c>
      <c r="BZ16" s="106">
        <v>0.90521213168671255</v>
      </c>
      <c r="CA16" s="57">
        <v>5.6500000000000002E-2</v>
      </c>
      <c r="CB16" s="57">
        <v>0.1125</v>
      </c>
      <c r="CC16" s="57">
        <v>0.1643</v>
      </c>
      <c r="CD16" s="57">
        <v>0.22572250459239104</v>
      </c>
      <c r="CE16" s="57">
        <v>0.2809238279827091</v>
      </c>
      <c r="CF16" s="57">
        <v>0.34991710128274273</v>
      </c>
      <c r="CG16" s="67"/>
      <c r="CH16" s="15"/>
    </row>
    <row r="17" spans="1:91" x14ac:dyDescent="0.2">
      <c r="A17" s="216" t="s">
        <v>38</v>
      </c>
      <c r="B17" s="216" t="s">
        <v>23</v>
      </c>
      <c r="C17" s="216" t="s">
        <v>247</v>
      </c>
      <c r="D17" s="217"/>
      <c r="E17" s="216" t="s">
        <v>22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8"/>
      <c r="AR17" s="28"/>
      <c r="AS17" s="28"/>
      <c r="AT17" s="28"/>
      <c r="AU17" s="28"/>
      <c r="AV17" s="28"/>
      <c r="AW17" s="28"/>
      <c r="AX17" s="28"/>
      <c r="AY17" s="28"/>
      <c r="AZ17" s="28"/>
      <c r="BA17" s="28"/>
      <c r="BB17" s="28"/>
      <c r="BC17" s="27"/>
      <c r="BD17" s="27"/>
      <c r="BE17" s="27"/>
      <c r="BF17" s="27"/>
      <c r="BG17" s="27"/>
      <c r="BH17" s="27"/>
      <c r="BI17" s="27"/>
      <c r="BJ17" s="27"/>
      <c r="BK17" s="27"/>
      <c r="BL17" s="27"/>
      <c r="BM17" s="27"/>
      <c r="BN17" s="68"/>
      <c r="BO17" s="71"/>
      <c r="BP17" s="71"/>
      <c r="BQ17" s="71"/>
      <c r="BR17" s="72"/>
      <c r="BS17" s="72"/>
      <c r="BT17" s="72"/>
      <c r="BU17" s="72"/>
      <c r="BV17" s="72"/>
      <c r="BW17" s="72"/>
      <c r="BX17" s="72"/>
      <c r="BY17" s="72"/>
      <c r="BZ17" s="106"/>
      <c r="CA17" s="57"/>
      <c r="CB17" s="57"/>
      <c r="CC17" s="57"/>
      <c r="CD17" s="57"/>
      <c r="CE17" s="57"/>
      <c r="CF17" s="57"/>
      <c r="CG17" s="67"/>
      <c r="CH17" s="15"/>
    </row>
    <row r="18" spans="1:91" x14ac:dyDescent="0.2">
      <c r="A18" s="16" t="s">
        <v>38</v>
      </c>
      <c r="B18" s="16" t="s">
        <v>23</v>
      </c>
      <c r="C18" s="16" t="s">
        <v>25</v>
      </c>
      <c r="D18" s="31" t="s">
        <v>45</v>
      </c>
      <c r="E18" s="16" t="s">
        <v>22</v>
      </c>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8"/>
      <c r="AR18" s="28"/>
      <c r="AS18" s="28"/>
      <c r="AT18" s="28"/>
      <c r="AU18" s="28"/>
      <c r="AV18" s="28"/>
      <c r="AW18" s="28"/>
      <c r="AX18" s="28"/>
      <c r="AY18" s="28"/>
      <c r="AZ18" s="28"/>
      <c r="BA18" s="28"/>
      <c r="BB18" s="28"/>
      <c r="BC18" s="27">
        <v>0</v>
      </c>
      <c r="BD18" s="27">
        <v>0</v>
      </c>
      <c r="BE18" s="27">
        <v>1.0492634873662645E-2</v>
      </c>
      <c r="BF18" s="27">
        <v>3.851648221343873E-2</v>
      </c>
      <c r="BG18" s="27">
        <v>0.10059925532355191</v>
      </c>
      <c r="BH18" s="27">
        <v>0.17747390549013925</v>
      </c>
      <c r="BI18" s="27">
        <v>0.26046427963909524</v>
      </c>
      <c r="BJ18" s="27">
        <v>0.34700117500982963</v>
      </c>
      <c r="BK18" s="27">
        <v>0.42994076433582346</v>
      </c>
      <c r="BL18" s="27">
        <v>0.53853545247604651</v>
      </c>
      <c r="BM18" s="27">
        <v>0.63013593164745563</v>
      </c>
      <c r="BN18" s="68">
        <v>0.91177017714131969</v>
      </c>
      <c r="BO18" s="71">
        <v>2.2991227866361964E-2</v>
      </c>
      <c r="BP18" s="71">
        <v>4.2819917401794937E-2</v>
      </c>
      <c r="BQ18" s="71">
        <v>5.6641200418735854E-2</v>
      </c>
      <c r="BR18" s="72">
        <v>0.10321877072934084</v>
      </c>
      <c r="BS18" s="72">
        <v>0.16196011234377183</v>
      </c>
      <c r="BT18" s="72">
        <v>0.27125549105718028</v>
      </c>
      <c r="BU18" s="72">
        <v>0.36686294200252761</v>
      </c>
      <c r="BV18" s="72">
        <v>0.45183672888128579</v>
      </c>
      <c r="BW18" s="72">
        <v>0.57448289936295971</v>
      </c>
      <c r="BX18" s="72">
        <v>0.6448466866247079</v>
      </c>
      <c r="BY18" s="72">
        <v>0.86627567131786909</v>
      </c>
      <c r="BZ18" s="106">
        <v>0.9999113029324278</v>
      </c>
      <c r="CA18" s="57">
        <v>-5.1999999999999998E-3</v>
      </c>
      <c r="CB18" s="57">
        <v>1.77E-2</v>
      </c>
      <c r="CC18" s="57">
        <v>5.16E-2</v>
      </c>
      <c r="CD18" s="57">
        <v>9.1410644500376004E-2</v>
      </c>
      <c r="CE18" s="57">
        <v>0.13383823263094891</v>
      </c>
      <c r="CF18" s="57">
        <v>0.17188324429472521</v>
      </c>
      <c r="CG18" s="67"/>
      <c r="CH18" s="15"/>
    </row>
    <row r="19" spans="1:91" x14ac:dyDescent="0.2">
      <c r="A19" s="16" t="s">
        <v>38</v>
      </c>
      <c r="B19" s="16" t="s">
        <v>23</v>
      </c>
      <c r="C19" s="16" t="s">
        <v>25</v>
      </c>
      <c r="D19" s="31" t="s">
        <v>46</v>
      </c>
      <c r="E19" s="16" t="s">
        <v>22</v>
      </c>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8"/>
      <c r="AS19" s="28"/>
      <c r="AT19" s="28"/>
      <c r="AU19" s="28"/>
      <c r="AV19" s="28"/>
      <c r="AW19" s="28"/>
      <c r="AX19" s="28"/>
      <c r="AY19" s="28"/>
      <c r="AZ19" s="28"/>
      <c r="BA19" s="28"/>
      <c r="BB19" s="28"/>
      <c r="BC19" s="27">
        <v>6.1901000000000002E-4</v>
      </c>
      <c r="BD19" s="27">
        <v>2.2556175999999997E-2</v>
      </c>
      <c r="BE19" s="27">
        <v>7.9724902199999989E-2</v>
      </c>
      <c r="BF19" s="27">
        <v>9.5878021999999979E-2</v>
      </c>
      <c r="BG19" s="27">
        <v>0.10573582999999999</v>
      </c>
      <c r="BH19" s="27">
        <v>0.2348478772</v>
      </c>
      <c r="BI19" s="27">
        <v>0.29897304320000001</v>
      </c>
      <c r="BJ19" s="27">
        <v>0.54405851680000006</v>
      </c>
      <c r="BK19" s="27">
        <v>0.64653444180000008</v>
      </c>
      <c r="BL19" s="27">
        <v>0.72902276600000016</v>
      </c>
      <c r="BM19" s="27">
        <v>0.97595634799999997</v>
      </c>
      <c r="BN19" s="68">
        <v>1.1078252912</v>
      </c>
      <c r="BO19" s="71">
        <v>5.3788799993078774E-3</v>
      </c>
      <c r="BP19" s="71">
        <v>2.1408999206060427E-2</v>
      </c>
      <c r="BQ19" s="71">
        <v>3.0539495285009002E-2</v>
      </c>
      <c r="BR19" s="72">
        <v>3.9841959690850345E-2</v>
      </c>
      <c r="BS19" s="72">
        <v>4.3658605512016446E-2</v>
      </c>
      <c r="BT19" s="72">
        <v>5.1649192996832842E-2</v>
      </c>
      <c r="BU19" s="72">
        <v>0.2034876412346395</v>
      </c>
      <c r="BV19" s="72">
        <v>0.21435814255857813</v>
      </c>
      <c r="BW19" s="72">
        <v>0.55370787581365377</v>
      </c>
      <c r="BX19" s="57">
        <v>0.83824246053799756</v>
      </c>
      <c r="BY19" s="57">
        <v>1.2033270283956978</v>
      </c>
      <c r="BZ19" s="86">
        <v>1.2077389917984207</v>
      </c>
      <c r="CA19" s="57">
        <v>1.2124719735474054E-2</v>
      </c>
      <c r="CB19" s="57">
        <v>0.22272946127686041</v>
      </c>
      <c r="CC19" s="57">
        <v>0.28884111367662552</v>
      </c>
      <c r="CD19" s="57">
        <v>0.3057511092268298</v>
      </c>
      <c r="CE19" s="57">
        <v>0.48178548081124661</v>
      </c>
      <c r="CF19" s="57">
        <v>0.51001098347631069</v>
      </c>
      <c r="CG19" s="67"/>
      <c r="CH19" s="15"/>
    </row>
    <row r="20" spans="1:91" x14ac:dyDescent="0.2">
      <c r="A20" s="16" t="s">
        <v>38</v>
      </c>
      <c r="B20" s="16" t="s">
        <v>23</v>
      </c>
      <c r="C20" s="16" t="s">
        <v>25</v>
      </c>
      <c r="D20" s="31" t="s">
        <v>47</v>
      </c>
      <c r="E20" s="16" t="s">
        <v>22</v>
      </c>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33"/>
      <c r="BC20" s="33">
        <v>0</v>
      </c>
      <c r="BD20" s="33">
        <v>0</v>
      </c>
      <c r="BE20" s="33">
        <v>1.0492634873662645E-2</v>
      </c>
      <c r="BF20" s="33">
        <v>3.851648221343873E-2</v>
      </c>
      <c r="BG20" s="33">
        <v>0.10059925532355191</v>
      </c>
      <c r="BH20" s="33">
        <v>0.17747390549013925</v>
      </c>
      <c r="BI20" s="33">
        <v>0.26046427963909524</v>
      </c>
      <c r="BJ20" s="33">
        <v>0.34700117500982963</v>
      </c>
      <c r="BK20" s="33">
        <v>0.42994076433582346</v>
      </c>
      <c r="BL20" s="33">
        <v>0.53853545247604651</v>
      </c>
      <c r="BM20" s="33">
        <v>0.63013593164745563</v>
      </c>
      <c r="BN20" s="69">
        <v>0.91177017714131969</v>
      </c>
      <c r="BO20" s="71">
        <v>2.2991227866361964E-2</v>
      </c>
      <c r="BP20" s="71">
        <v>4.2819917401794937E-2</v>
      </c>
      <c r="BQ20" s="71">
        <v>5.6641200418735854E-2</v>
      </c>
      <c r="BR20" s="72">
        <v>0.10321877072934084</v>
      </c>
      <c r="BS20" s="72">
        <v>0.16196011234377183</v>
      </c>
      <c r="BT20" s="72">
        <v>0.27125549105718028</v>
      </c>
      <c r="BU20" s="72">
        <v>0.36686294200252761</v>
      </c>
      <c r="BV20" s="72">
        <v>0.45183672888128579</v>
      </c>
      <c r="BW20" s="72">
        <v>0.57448289936295971</v>
      </c>
      <c r="BX20" s="57">
        <v>0.6448466866247079</v>
      </c>
      <c r="BY20" s="91">
        <v>0.86627567131786909</v>
      </c>
      <c r="BZ20" s="108">
        <v>0.9999113029324278</v>
      </c>
      <c r="CA20" s="57">
        <v>-5.1999999999999998E-3</v>
      </c>
      <c r="CB20" s="57">
        <v>1.77E-2</v>
      </c>
      <c r="CC20" s="57">
        <v>5.16E-2</v>
      </c>
      <c r="CD20" s="57">
        <v>9.1410644500376004E-2</v>
      </c>
      <c r="CE20" s="57">
        <v>0.13383823263094891</v>
      </c>
      <c r="CF20" s="57">
        <v>0.17188324429472521</v>
      </c>
      <c r="CG20" s="67"/>
      <c r="CH20" s="15"/>
    </row>
    <row r="21" spans="1:91" x14ac:dyDescent="0.2">
      <c r="A21" s="216" t="s">
        <v>38</v>
      </c>
      <c r="B21" s="216" t="s">
        <v>23</v>
      </c>
      <c r="C21" s="216" t="s">
        <v>25</v>
      </c>
      <c r="D21" s="217" t="s">
        <v>248</v>
      </c>
      <c r="E21" s="216" t="s">
        <v>22</v>
      </c>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33"/>
      <c r="BC21" s="33"/>
      <c r="BD21" s="33"/>
      <c r="BE21" s="33"/>
      <c r="BF21" s="33"/>
      <c r="BG21" s="33"/>
      <c r="BH21" s="33"/>
      <c r="BI21" s="33"/>
      <c r="BJ21" s="33"/>
      <c r="BK21" s="33"/>
      <c r="BL21" s="33"/>
      <c r="BM21" s="33"/>
      <c r="BN21" s="69"/>
      <c r="BO21" s="71"/>
      <c r="BP21" s="71"/>
      <c r="BQ21" s="71"/>
      <c r="BR21" s="72"/>
      <c r="BS21" s="72"/>
      <c r="BT21" s="72"/>
      <c r="BU21" s="72"/>
      <c r="BV21" s="72"/>
      <c r="BW21" s="72"/>
      <c r="BX21" s="72"/>
      <c r="BY21" s="72"/>
      <c r="BZ21" s="72"/>
      <c r="CA21" s="72"/>
      <c r="CB21" s="72"/>
      <c r="CC21" s="72"/>
      <c r="CD21" s="57"/>
      <c r="CE21" s="57"/>
      <c r="CF21" s="57"/>
      <c r="CG21" s="67"/>
      <c r="CH21" s="15"/>
    </row>
    <row r="22" spans="1:91" x14ac:dyDescent="0.2">
      <c r="A22" s="216" t="s">
        <v>38</v>
      </c>
      <c r="B22" s="216" t="s">
        <v>23</v>
      </c>
      <c r="C22" s="216" t="s">
        <v>249</v>
      </c>
      <c r="D22" s="217"/>
      <c r="E22" s="216" t="s">
        <v>22</v>
      </c>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33"/>
      <c r="BC22" s="33"/>
      <c r="BD22" s="33"/>
      <c r="BE22" s="33"/>
      <c r="BF22" s="33"/>
      <c r="BG22" s="33"/>
      <c r="BH22" s="33"/>
      <c r="BI22" s="33"/>
      <c r="BJ22" s="33"/>
      <c r="BK22" s="33"/>
      <c r="BL22" s="33"/>
      <c r="BM22" s="33"/>
      <c r="BN22" s="69"/>
      <c r="BO22" s="71"/>
      <c r="BP22" s="71"/>
      <c r="BQ22" s="71"/>
      <c r="BR22" s="72"/>
      <c r="BS22" s="72"/>
      <c r="BT22" s="72"/>
      <c r="BU22" s="72"/>
      <c r="BV22" s="72"/>
      <c r="BW22" s="72"/>
      <c r="BX22" s="72"/>
      <c r="BY22" s="72"/>
      <c r="BZ22" s="72"/>
      <c r="CA22" s="72"/>
      <c r="CB22" s="72"/>
      <c r="CC22" s="72"/>
      <c r="CD22" s="57"/>
      <c r="CE22" s="57"/>
      <c r="CF22" s="57"/>
      <c r="CG22" s="67"/>
      <c r="CH22" s="15"/>
    </row>
    <row r="23" spans="1:91" x14ac:dyDescent="0.2">
      <c r="A23" s="216" t="s">
        <v>38</v>
      </c>
      <c r="B23" s="216" t="s">
        <v>23</v>
      </c>
      <c r="C23" s="216" t="s">
        <v>250</v>
      </c>
      <c r="D23" s="217"/>
      <c r="E23" s="216" t="s">
        <v>251</v>
      </c>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33"/>
      <c r="BC23" s="33"/>
      <c r="BD23" s="33"/>
      <c r="BE23" s="33"/>
      <c r="BF23" s="33"/>
      <c r="BG23" s="33"/>
      <c r="BH23" s="33"/>
      <c r="BI23" s="33"/>
      <c r="BJ23" s="33"/>
      <c r="BK23" s="33"/>
      <c r="BL23" s="33"/>
      <c r="BM23" s="33"/>
      <c r="BN23" s="69"/>
      <c r="BO23" s="71"/>
      <c r="BP23" s="71"/>
      <c r="BQ23" s="71"/>
      <c r="BR23" s="72"/>
      <c r="BS23" s="72"/>
      <c r="BT23" s="72"/>
      <c r="BU23" s="72"/>
      <c r="BV23" s="72"/>
      <c r="BW23" s="72"/>
      <c r="BX23" s="72"/>
      <c r="BY23" s="72"/>
      <c r="BZ23" s="72"/>
      <c r="CA23" s="72"/>
      <c r="CB23" s="72"/>
      <c r="CC23" s="72"/>
      <c r="CD23" s="57"/>
      <c r="CE23" s="57"/>
      <c r="CF23" s="57"/>
      <c r="CG23" s="67"/>
      <c r="CH23" s="15"/>
    </row>
    <row r="24" spans="1:91" x14ac:dyDescent="0.2">
      <c r="A24" s="15" t="s">
        <v>38</v>
      </c>
      <c r="B24" s="15" t="s">
        <v>27</v>
      </c>
      <c r="C24" s="16" t="s">
        <v>48</v>
      </c>
      <c r="E24" s="16" t="s">
        <v>22</v>
      </c>
      <c r="F24" s="29">
        <v>0.60540000000000005</v>
      </c>
      <c r="G24" s="29">
        <v>0.56359999999999999</v>
      </c>
      <c r="H24" s="29">
        <v>0.53849999999999998</v>
      </c>
      <c r="I24" s="29">
        <v>0.49280000000000002</v>
      </c>
      <c r="J24" s="29">
        <v>0.58340000000000003</v>
      </c>
      <c r="K24" s="29">
        <v>0.59940000000000004</v>
      </c>
      <c r="L24" s="29">
        <v>0.64549999999999996</v>
      </c>
      <c r="M24" s="29">
        <v>0.42249999999999999</v>
      </c>
      <c r="N24" s="29">
        <v>0.40189999999999998</v>
      </c>
      <c r="O24" s="29">
        <v>0.39410000000000001</v>
      </c>
      <c r="P24" s="29">
        <v>0.41189999999999999</v>
      </c>
      <c r="Q24" s="29">
        <v>0.45610000000000001</v>
      </c>
      <c r="R24" s="29">
        <v>0.56320000000000003</v>
      </c>
      <c r="S24" s="29">
        <v>0.52980000000000005</v>
      </c>
      <c r="T24" s="29">
        <v>0.5706</v>
      </c>
      <c r="U24" s="29">
        <v>0.62829999999999997</v>
      </c>
      <c r="V24" s="29">
        <v>0.47799999999999998</v>
      </c>
      <c r="W24" s="29">
        <v>0.50660000000000005</v>
      </c>
      <c r="X24" s="29">
        <v>0.53979999999999995</v>
      </c>
      <c r="Y24" s="29">
        <v>0.54869999999999997</v>
      </c>
      <c r="Z24" s="29">
        <v>0.47960000000000003</v>
      </c>
      <c r="AA24" s="29">
        <v>0.44290616885684903</v>
      </c>
      <c r="AB24" s="29">
        <v>0.46634663116566621</v>
      </c>
      <c r="AC24" s="29">
        <v>0.49204299134262786</v>
      </c>
      <c r="AD24" s="29">
        <v>0.55196355506415751</v>
      </c>
      <c r="AE24" s="29">
        <v>0.5466597045206516</v>
      </c>
      <c r="AF24" s="29">
        <v>0.50543364622350595</v>
      </c>
      <c r="AG24" s="29">
        <v>0.49</v>
      </c>
      <c r="AH24" s="29">
        <v>0.48</v>
      </c>
      <c r="AI24" s="29">
        <v>0.56999999999999995</v>
      </c>
      <c r="AJ24" s="29">
        <v>0.54210000000000003</v>
      </c>
      <c r="AK24" s="29">
        <v>0.5857</v>
      </c>
      <c r="AL24" s="29">
        <v>0.55430000000000001</v>
      </c>
      <c r="AM24" s="29">
        <v>0.52629999999999999</v>
      </c>
      <c r="AN24" s="29">
        <v>0.41149999999999998</v>
      </c>
      <c r="AO24" s="29">
        <v>0.49540000000000001</v>
      </c>
      <c r="AP24" s="29">
        <v>0.55489999999999995</v>
      </c>
      <c r="AQ24" s="29">
        <v>0.56120000000000003</v>
      </c>
      <c r="AR24" s="29">
        <v>0.504</v>
      </c>
      <c r="AS24" s="29">
        <v>0.43540000000000001</v>
      </c>
      <c r="AT24" s="29">
        <v>0.41539999999999999</v>
      </c>
      <c r="AU24" s="29">
        <v>0.43930000000000002</v>
      </c>
      <c r="AV24" s="35">
        <v>0.48060000000000003</v>
      </c>
      <c r="AW24" s="35">
        <v>0.41</v>
      </c>
      <c r="AX24" s="35">
        <v>0.42480000000000001</v>
      </c>
      <c r="AY24" s="35">
        <v>0.5171</v>
      </c>
      <c r="AZ24" s="35">
        <v>0.52159999999999995</v>
      </c>
      <c r="BA24" s="35">
        <v>0.42870000000000003</v>
      </c>
      <c r="BB24" s="35">
        <v>0.52290000000000003</v>
      </c>
      <c r="BC24" s="35">
        <v>0.4713</v>
      </c>
      <c r="BD24" s="35">
        <v>0.48559999999999998</v>
      </c>
      <c r="BE24" s="35">
        <v>0.45600000000000002</v>
      </c>
      <c r="BF24" s="35">
        <v>0.46379999999999999</v>
      </c>
      <c r="BG24" s="35">
        <v>0.44769999999999999</v>
      </c>
      <c r="BH24" s="35">
        <v>0.42020000000000002</v>
      </c>
      <c r="BI24" s="35">
        <v>0.37709999999999999</v>
      </c>
      <c r="BJ24" s="35">
        <v>0.44369999999999998</v>
      </c>
      <c r="BK24" s="35">
        <v>0.40789999999999998</v>
      </c>
      <c r="BL24" s="35">
        <v>0.37409999999999999</v>
      </c>
      <c r="BM24" s="35">
        <v>0.49199999999999999</v>
      </c>
      <c r="BN24" s="70">
        <v>0.56379999999999997</v>
      </c>
      <c r="BO24" s="73">
        <v>0.56599999999999995</v>
      </c>
      <c r="BP24" s="73">
        <v>0.58089999999999997</v>
      </c>
      <c r="BQ24" s="73">
        <v>0.55120000000000002</v>
      </c>
      <c r="BR24" s="73">
        <v>0.51</v>
      </c>
      <c r="BS24" s="73">
        <v>0.53</v>
      </c>
      <c r="BT24" s="73">
        <v>0.44</v>
      </c>
      <c r="BU24" s="73">
        <f>AVERAGE(BU74:BU90)</f>
        <v>0.53491176470588242</v>
      </c>
      <c r="BV24" s="73">
        <f t="shared" ref="BV24:BX24" si="0">AVERAGE(BV74:BV90)</f>
        <v>0.56061764705882355</v>
      </c>
      <c r="BW24" s="73">
        <f t="shared" si="0"/>
        <v>0.52068235294117649</v>
      </c>
      <c r="BX24" s="90">
        <f t="shared" si="0"/>
        <v>0.463464705882353</v>
      </c>
      <c r="BY24" s="116">
        <f>AVERAGE(BY74:BY90)</f>
        <v>0.4904</v>
      </c>
      <c r="BZ24" s="117">
        <f>AVERAGE(BZ74:BZ90)</f>
        <v>0.48248823529411772</v>
      </c>
      <c r="CA24" s="35">
        <v>0.51486970599489856</v>
      </c>
      <c r="CB24" s="212">
        <v>0.52730468367378069</v>
      </c>
      <c r="CC24" s="212">
        <v>0.56038338508221752</v>
      </c>
      <c r="CD24" s="35">
        <v>0.5570579718973685</v>
      </c>
      <c r="CE24" s="35">
        <v>0.53949282429300716</v>
      </c>
      <c r="CF24" s="35">
        <v>0.48909510089376457</v>
      </c>
      <c r="CG24" s="66" t="s">
        <v>49</v>
      </c>
      <c r="CH24" s="15"/>
    </row>
    <row r="25" spans="1:91" x14ac:dyDescent="0.2">
      <c r="A25" s="215" t="s">
        <v>38</v>
      </c>
      <c r="B25" s="215" t="s">
        <v>27</v>
      </c>
      <c r="C25" s="216" t="s">
        <v>245</v>
      </c>
      <c r="D25" s="216"/>
      <c r="E25" s="216" t="s">
        <v>22</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35"/>
      <c r="AW25" s="35"/>
      <c r="AX25" s="35"/>
      <c r="AY25" s="35"/>
      <c r="AZ25" s="35"/>
      <c r="BA25" s="35"/>
      <c r="BB25" s="35"/>
      <c r="BC25" s="35"/>
      <c r="BD25" s="35"/>
      <c r="BE25" s="35"/>
      <c r="BF25" s="35"/>
      <c r="BG25" s="35"/>
      <c r="BH25" s="35"/>
      <c r="BI25" s="35"/>
      <c r="BJ25" s="35"/>
      <c r="BK25" s="35"/>
      <c r="BL25" s="35"/>
      <c r="BM25" s="35"/>
      <c r="BN25" s="70"/>
      <c r="BO25" s="73"/>
      <c r="BP25" s="73"/>
      <c r="BQ25" s="73"/>
      <c r="BR25" s="73"/>
      <c r="BS25" s="73"/>
      <c r="BT25" s="73"/>
      <c r="BU25" s="73"/>
      <c r="BV25" s="73"/>
      <c r="BW25" s="73"/>
      <c r="BX25" s="90"/>
      <c r="BY25" s="146"/>
      <c r="BZ25" s="147"/>
      <c r="CA25" s="35"/>
      <c r="CB25" s="212"/>
      <c r="CC25" s="212"/>
      <c r="CD25" s="35"/>
      <c r="CE25" s="35"/>
      <c r="CF25" s="35"/>
      <c r="CH25" s="15"/>
    </row>
    <row r="26" spans="1:91" x14ac:dyDescent="0.2">
      <c r="A26" s="215" t="s">
        <v>38</v>
      </c>
      <c r="B26" s="215" t="s">
        <v>27</v>
      </c>
      <c r="C26" s="216" t="s">
        <v>246</v>
      </c>
      <c r="D26" s="216"/>
      <c r="E26" s="216" t="s">
        <v>22</v>
      </c>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35"/>
      <c r="AW26" s="35"/>
      <c r="AX26" s="35"/>
      <c r="AY26" s="35"/>
      <c r="AZ26" s="35"/>
      <c r="BA26" s="35"/>
      <c r="BB26" s="35"/>
      <c r="BC26" s="35"/>
      <c r="BD26" s="35"/>
      <c r="BE26" s="35"/>
      <c r="BF26" s="35"/>
      <c r="BG26" s="35"/>
      <c r="BH26" s="35"/>
      <c r="BI26" s="35"/>
      <c r="BJ26" s="35"/>
      <c r="BK26" s="35"/>
      <c r="BL26" s="35"/>
      <c r="BM26" s="35"/>
      <c r="BN26" s="70"/>
      <c r="BO26" s="73"/>
      <c r="BP26" s="73"/>
      <c r="BQ26" s="73"/>
      <c r="BR26" s="73"/>
      <c r="BS26" s="73"/>
      <c r="BT26" s="73"/>
      <c r="BU26" s="73"/>
      <c r="BV26" s="73"/>
      <c r="BW26" s="73"/>
      <c r="BX26" s="90"/>
      <c r="BY26" s="146"/>
      <c r="BZ26" s="147"/>
      <c r="CA26" s="35"/>
      <c r="CB26" s="212"/>
      <c r="CC26" s="212"/>
      <c r="CD26" s="35"/>
      <c r="CE26" s="35"/>
      <c r="CF26" s="35"/>
      <c r="CH26" s="15"/>
    </row>
    <row r="27" spans="1:91" x14ac:dyDescent="0.2">
      <c r="A27" s="15" t="s">
        <v>38</v>
      </c>
      <c r="B27" s="15" t="s">
        <v>27</v>
      </c>
      <c r="C27" s="16" t="s">
        <v>50</v>
      </c>
      <c r="E27" s="16" t="s">
        <v>22</v>
      </c>
      <c r="F27" s="29">
        <v>0.22140000000000001</v>
      </c>
      <c r="G27" s="29">
        <v>0.29649999999999999</v>
      </c>
      <c r="H27" s="29">
        <v>0.30549999999999999</v>
      </c>
      <c r="I27" s="29">
        <v>0.25519999999999998</v>
      </c>
      <c r="J27" s="29">
        <v>0.23200000000000001</v>
      </c>
      <c r="K27" s="29">
        <v>0.21779999999999999</v>
      </c>
      <c r="L27" s="29">
        <v>7.85E-2</v>
      </c>
      <c r="M27" s="29">
        <v>0.28370000000000001</v>
      </c>
      <c r="N27" s="29">
        <v>0.33760000000000001</v>
      </c>
      <c r="O27" s="29">
        <v>0.38750000000000001</v>
      </c>
      <c r="P27" s="29">
        <v>0.4451</v>
      </c>
      <c r="Q27" s="29">
        <v>0.35160000000000002</v>
      </c>
      <c r="R27" s="29">
        <v>0.29310000000000003</v>
      </c>
      <c r="S27" s="29">
        <v>0.31430000000000002</v>
      </c>
      <c r="T27" s="29">
        <v>0.28289999999999998</v>
      </c>
      <c r="U27" s="29">
        <v>0.23499999999999999</v>
      </c>
      <c r="V27" s="29">
        <v>0.24279999999999999</v>
      </c>
      <c r="W27" s="29">
        <v>0.24529999999999999</v>
      </c>
      <c r="X27" s="29">
        <v>0.21249999999999999</v>
      </c>
      <c r="Y27" s="29">
        <v>0.1986</v>
      </c>
      <c r="Z27" s="29">
        <v>0.13880000000000001</v>
      </c>
      <c r="AA27" s="29">
        <v>0.1193887456588187</v>
      </c>
      <c r="AB27" s="29">
        <v>0.13809174601741953</v>
      </c>
      <c r="AC27" s="29">
        <v>0.16809940207309146</v>
      </c>
      <c r="AD27" s="29">
        <v>0.17498185462641216</v>
      </c>
      <c r="AE27" s="29">
        <v>0.23153374778664651</v>
      </c>
      <c r="AF27" s="29">
        <v>0.23708608652907842</v>
      </c>
      <c r="AG27" s="29">
        <v>0.35</v>
      </c>
      <c r="AH27" s="29">
        <v>0.36</v>
      </c>
      <c r="AI27" s="29">
        <v>0.3</v>
      </c>
      <c r="AJ27" s="29">
        <v>0.32869999999999999</v>
      </c>
      <c r="AK27" s="29">
        <v>0.22919999999999999</v>
      </c>
      <c r="AL27" s="29">
        <v>0.16830000000000001</v>
      </c>
      <c r="AM27" s="29">
        <v>0.16589999999999999</v>
      </c>
      <c r="AN27" s="29">
        <v>0.27660000000000001</v>
      </c>
      <c r="AO27" s="29">
        <v>0.1789</v>
      </c>
      <c r="AP27" s="36">
        <v>0.14319999999999999</v>
      </c>
      <c r="AQ27" s="36">
        <v>0.13550000000000001</v>
      </c>
      <c r="AR27" s="36">
        <v>0.15340000000000001</v>
      </c>
      <c r="AS27" s="29">
        <v>0.3004</v>
      </c>
      <c r="AT27" s="29">
        <v>0.4073</v>
      </c>
      <c r="AU27" s="29">
        <v>0.37319999999999998</v>
      </c>
      <c r="AV27" s="35">
        <v>0.28820000000000001</v>
      </c>
      <c r="AW27" s="35">
        <v>0.33200000000000002</v>
      </c>
      <c r="AX27" s="35">
        <v>0.3049</v>
      </c>
      <c r="AY27" s="35">
        <v>0.28389999999999999</v>
      </c>
      <c r="AZ27" s="35">
        <v>0.32240000000000002</v>
      </c>
      <c r="BA27" s="35">
        <v>0.37259999999999999</v>
      </c>
      <c r="BB27" s="35">
        <v>0.27989999999999998</v>
      </c>
      <c r="BC27" s="35">
        <v>0.2883</v>
      </c>
      <c r="BD27" s="35">
        <v>0.29980000000000001</v>
      </c>
      <c r="BE27" s="35">
        <v>0.31480000000000002</v>
      </c>
      <c r="BF27" s="35">
        <v>0.29260000000000003</v>
      </c>
      <c r="BG27" s="35">
        <v>0.31809999999999999</v>
      </c>
      <c r="BH27" s="35">
        <v>0.29570000000000002</v>
      </c>
      <c r="BI27" s="35">
        <v>0.3231</v>
      </c>
      <c r="BJ27" s="35">
        <v>0.19819999999999999</v>
      </c>
      <c r="BK27" s="35">
        <v>0.3226</v>
      </c>
      <c r="BL27" s="35">
        <v>0.23480000000000001</v>
      </c>
      <c r="BM27" s="35">
        <v>0.2099</v>
      </c>
      <c r="BN27" s="70">
        <v>0.22420000000000001</v>
      </c>
      <c r="BO27" s="73" t="s">
        <v>51</v>
      </c>
      <c r="BP27" s="73" t="s">
        <v>52</v>
      </c>
      <c r="BQ27" s="73">
        <v>0.32600000000000001</v>
      </c>
      <c r="BR27" s="73">
        <v>0.24</v>
      </c>
      <c r="BS27" s="73">
        <v>0.12</v>
      </c>
      <c r="BT27" s="73">
        <v>0.15</v>
      </c>
      <c r="BU27" s="73">
        <f>AVERAGE(BU92:BU108)</f>
        <v>0.29615882352941181</v>
      </c>
      <c r="BV27" s="73">
        <f t="shared" ref="BV27:BX27" si="1">AVERAGE(BV92:BV108)</f>
        <v>0.29054117647058819</v>
      </c>
      <c r="BW27" s="73">
        <f t="shared" si="1"/>
        <v>0.29826470588235293</v>
      </c>
      <c r="BX27" s="90">
        <f t="shared" si="1"/>
        <v>0.31499411764705881</v>
      </c>
      <c r="BY27" s="146">
        <f>AVERAGE(BY92:BY108)</f>
        <v>0.33573529411764708</v>
      </c>
      <c r="BZ27" s="147">
        <f>AVERAGE(BZ92:BZ108)</f>
        <v>0.34244117647058825</v>
      </c>
      <c r="CA27" s="35">
        <v>0.30450460638331467</v>
      </c>
      <c r="CB27" s="212">
        <v>0.32468050776196467</v>
      </c>
      <c r="CC27" s="212">
        <v>0.28520816654083769</v>
      </c>
      <c r="CD27" s="35">
        <v>0.28678136308882468</v>
      </c>
      <c r="CE27" s="35">
        <v>0.29252215350025718</v>
      </c>
      <c r="CF27" s="35">
        <v>0.3316471558754403</v>
      </c>
      <c r="CG27" s="66" t="s">
        <v>53</v>
      </c>
      <c r="CH27" s="15"/>
    </row>
    <row r="28" spans="1:91" s="39" customFormat="1" x14ac:dyDescent="0.2">
      <c r="A28" s="15" t="s">
        <v>38</v>
      </c>
      <c r="B28" s="16" t="s">
        <v>27</v>
      </c>
      <c r="C28" s="16" t="s">
        <v>54</v>
      </c>
      <c r="D28" s="16"/>
      <c r="E28" s="16" t="s">
        <v>28</v>
      </c>
      <c r="F28" s="37">
        <v>0.13526737343606796</v>
      </c>
      <c r="G28" s="37">
        <v>0.13492123560325042</v>
      </c>
      <c r="H28" s="37">
        <v>0.1459889914745521</v>
      </c>
      <c r="I28" s="37">
        <v>0.13888933840035031</v>
      </c>
      <c r="J28" s="37">
        <v>0.13236134046717093</v>
      </c>
      <c r="K28" s="37">
        <v>0.12867786155557978</v>
      </c>
      <c r="L28" s="37">
        <v>0.13631456988259999</v>
      </c>
      <c r="M28" s="37">
        <v>0.17232305853751467</v>
      </c>
      <c r="N28" s="37">
        <v>0.18057008951625325</v>
      </c>
      <c r="O28" s="37">
        <v>0.14554192283769216</v>
      </c>
      <c r="P28" s="37">
        <v>0.12651353860005751</v>
      </c>
      <c r="Q28" s="37">
        <v>0.10343491706502446</v>
      </c>
      <c r="R28" s="37">
        <v>9.1044953743693799E-2</v>
      </c>
      <c r="S28" s="37">
        <v>0.10703332797271556</v>
      </c>
      <c r="T28" s="37">
        <v>0.1081917823475339</v>
      </c>
      <c r="U28" s="37">
        <v>0.10553541109642602</v>
      </c>
      <c r="V28" s="37">
        <v>0.11516416672582735</v>
      </c>
      <c r="W28" s="37">
        <v>0.11220220636943816</v>
      </c>
      <c r="X28" s="37">
        <v>0.11784962095129956</v>
      </c>
      <c r="Y28" s="37">
        <v>0.11247897165233228</v>
      </c>
      <c r="Z28" s="37">
        <v>0.12760159759054152</v>
      </c>
      <c r="AA28" s="37">
        <v>0.13247401814467133</v>
      </c>
      <c r="AB28" s="37">
        <v>0.13541729966386298</v>
      </c>
      <c r="AC28" s="37">
        <v>0.13340212956371683</v>
      </c>
      <c r="AD28" s="37">
        <v>0.13320977056013422</v>
      </c>
      <c r="AE28" s="37">
        <v>0.13496337671726882</v>
      </c>
      <c r="AF28" s="37">
        <v>0.14295081893671702</v>
      </c>
      <c r="AG28" s="37">
        <v>0.1586841934191337</v>
      </c>
      <c r="AH28" s="37">
        <v>0.16269436398323522</v>
      </c>
      <c r="AI28" s="37">
        <v>0.17214503696551237</v>
      </c>
      <c r="AJ28" s="37">
        <v>0.16574035422441483</v>
      </c>
      <c r="AK28" s="37">
        <v>0.16558585733564504</v>
      </c>
      <c r="AL28" s="37">
        <v>0.18993154756424166</v>
      </c>
      <c r="AM28" s="37">
        <v>0.19203427396911818</v>
      </c>
      <c r="AN28" s="37">
        <v>0.22058691423555107</v>
      </c>
      <c r="AO28" s="37">
        <v>0.23832516394348022</v>
      </c>
      <c r="AP28" s="37">
        <v>0.24518625721540405</v>
      </c>
      <c r="AQ28" s="37">
        <v>0.23001113967577905</v>
      </c>
      <c r="AR28" s="37">
        <v>0.22795596726188735</v>
      </c>
      <c r="AS28" s="38">
        <v>0.25112336794672924</v>
      </c>
      <c r="AT28" s="38">
        <v>0.25809635829035404</v>
      </c>
      <c r="AU28" s="38">
        <v>0.24163353076941399</v>
      </c>
      <c r="AV28" s="38">
        <v>0.19958822596986878</v>
      </c>
      <c r="AW28" s="38">
        <v>0.15622602802783736</v>
      </c>
      <c r="AX28" s="38">
        <v>0.17715126376153431</v>
      </c>
      <c r="AY28" s="38">
        <v>0.13362414170855805</v>
      </c>
      <c r="AZ28" s="38">
        <v>0.16940892746056752</v>
      </c>
      <c r="BA28" s="38">
        <v>0.19052138368809901</v>
      </c>
      <c r="BB28" s="38">
        <v>0.14130000000000001</v>
      </c>
      <c r="BC28" s="131">
        <v>0.23244233352293467</v>
      </c>
      <c r="BD28" s="131">
        <v>0.26500720584563681</v>
      </c>
      <c r="BE28" s="131">
        <v>0.27081492176411315</v>
      </c>
      <c r="BF28" s="131">
        <v>0.28765984960743535</v>
      </c>
      <c r="BG28" s="131">
        <v>0.24556415388765598</v>
      </c>
      <c r="BH28" s="131">
        <v>0.28070845267925748</v>
      </c>
      <c r="BI28" s="131">
        <v>0.27790475609088311</v>
      </c>
      <c r="BJ28" s="131">
        <v>0.29510913074474493</v>
      </c>
      <c r="BK28" s="131">
        <v>0.26000129013212514</v>
      </c>
      <c r="BL28" s="131">
        <v>0.24630128494118239</v>
      </c>
      <c r="BM28" s="131">
        <v>0.23760682491957097</v>
      </c>
      <c r="BN28" s="148">
        <v>0.23943041974660706</v>
      </c>
      <c r="BO28" s="149">
        <v>0.26222388979451894</v>
      </c>
      <c r="BP28" s="149">
        <v>0.23867865822588549</v>
      </c>
      <c r="BQ28" s="149">
        <v>0.22527689965481962</v>
      </c>
      <c r="BR28" s="149">
        <v>0.21811057440266005</v>
      </c>
      <c r="BS28" s="149">
        <v>0.23987116054469054</v>
      </c>
      <c r="BT28" s="149">
        <v>0.2475670127662202</v>
      </c>
      <c r="BU28" s="149">
        <v>0.22899676719011333</v>
      </c>
      <c r="BV28" s="149">
        <v>0.24698480589125688</v>
      </c>
      <c r="BW28" s="149">
        <v>0.23767382861829728</v>
      </c>
      <c r="BX28" s="150">
        <v>0.20966294374074079</v>
      </c>
      <c r="BY28" s="151">
        <v>0.20936495276110823</v>
      </c>
      <c r="BZ28" s="151">
        <v>0.21157124769057181</v>
      </c>
      <c r="CA28" s="152">
        <v>0.21356668298066858</v>
      </c>
      <c r="CB28" s="131">
        <v>0.21779031914843205</v>
      </c>
      <c r="CC28" s="131">
        <v>0.21760693321589694</v>
      </c>
      <c r="CD28" s="131">
        <v>0.21634087455966441</v>
      </c>
      <c r="CE28" s="131">
        <v>0.22176400336437352</v>
      </c>
      <c r="CF28" s="131">
        <v>0.23625302186107489</v>
      </c>
      <c r="CG28" s="66"/>
      <c r="CH28" s="15"/>
    </row>
    <row r="29" spans="1:91" s="39" customFormat="1" x14ac:dyDescent="0.2">
      <c r="A29" s="15" t="s">
        <v>38</v>
      </c>
      <c r="B29" s="16" t="s">
        <v>27</v>
      </c>
      <c r="C29" s="16" t="s">
        <v>55</v>
      </c>
      <c r="D29" s="16"/>
      <c r="E29" s="16" t="s">
        <v>28</v>
      </c>
      <c r="F29" s="37">
        <v>0.12942103432281449</v>
      </c>
      <c r="G29" s="37">
        <v>0.12685380017020903</v>
      </c>
      <c r="H29" s="37">
        <v>0.13745944534887364</v>
      </c>
      <c r="I29" s="37">
        <v>0.13099631864089673</v>
      </c>
      <c r="J29" s="37">
        <v>0.12122665625400858</v>
      </c>
      <c r="K29" s="37">
        <v>0.12112928946303074</v>
      </c>
      <c r="L29" s="37">
        <v>0.12690871790732078</v>
      </c>
      <c r="M29" s="37">
        <v>0.16225207511283352</v>
      </c>
      <c r="N29" s="37">
        <v>0.17292820252093311</v>
      </c>
      <c r="O29" s="37">
        <v>0.13384921820170578</v>
      </c>
      <c r="P29" s="37">
        <v>0.1169770430673682</v>
      </c>
      <c r="Q29" s="37">
        <v>9.1265014097132821E-2</v>
      </c>
      <c r="R29" s="37">
        <v>8.6140581487444898E-2</v>
      </c>
      <c r="S29" s="37">
        <v>9.8911582069717244E-2</v>
      </c>
      <c r="T29" s="37">
        <v>9.9559603399536387E-2</v>
      </c>
      <c r="U29" s="37">
        <v>9.6557239475374923E-2</v>
      </c>
      <c r="V29" s="37">
        <v>0.10633353094361706</v>
      </c>
      <c r="W29" s="37">
        <v>0.12591910118276028</v>
      </c>
      <c r="X29" s="37">
        <v>0.12781890942310595</v>
      </c>
      <c r="Y29" s="37">
        <v>0.12857484365893543</v>
      </c>
      <c r="Z29" s="37">
        <v>0.13653494224673651</v>
      </c>
      <c r="AA29" s="37">
        <v>0.14166733916706808</v>
      </c>
      <c r="AB29" s="37">
        <v>0.14460575585117602</v>
      </c>
      <c r="AC29" s="37">
        <v>0.14701667023503395</v>
      </c>
      <c r="AD29" s="37">
        <v>0.12007018342870857</v>
      </c>
      <c r="AE29" s="37">
        <v>0.1231715125829142</v>
      </c>
      <c r="AF29" s="37">
        <v>0.13343872471582802</v>
      </c>
      <c r="AG29" s="37">
        <v>0.14876888512332428</v>
      </c>
      <c r="AH29" s="37">
        <v>0.15948571059298983</v>
      </c>
      <c r="AI29" s="37">
        <v>0.16388528449864642</v>
      </c>
      <c r="AJ29" s="37">
        <v>0.15641043096557358</v>
      </c>
      <c r="AK29" s="37">
        <v>0.1573240045512499</v>
      </c>
      <c r="AL29" s="37">
        <v>0.17910262828672754</v>
      </c>
      <c r="AM29" s="37">
        <v>0.17997949404865948</v>
      </c>
      <c r="AN29" s="37">
        <v>0.20976821352992567</v>
      </c>
      <c r="AO29" s="37">
        <v>0.22858968370891183</v>
      </c>
      <c r="AP29" s="37">
        <v>0.22635297710428234</v>
      </c>
      <c r="AQ29" s="37">
        <v>0.22135811322304591</v>
      </c>
      <c r="AR29" s="37">
        <v>0.21796148686598896</v>
      </c>
      <c r="AS29" s="38">
        <v>0.240428752205265</v>
      </c>
      <c r="AT29" s="38">
        <v>0.24424423213757482</v>
      </c>
      <c r="AU29" s="38">
        <v>0.22888159440218164</v>
      </c>
      <c r="AV29" s="38">
        <v>0.1859933538993927</v>
      </c>
      <c r="AW29" s="38">
        <v>0.14324786465076117</v>
      </c>
      <c r="AX29" s="38">
        <v>0.16376309767082031</v>
      </c>
      <c r="AY29" s="38">
        <v>0.12287287865275912</v>
      </c>
      <c r="AZ29" s="38">
        <v>0.15973721661115714</v>
      </c>
      <c r="BA29" s="38">
        <v>0.18066060357863203</v>
      </c>
      <c r="BB29" s="38">
        <v>0.13036</v>
      </c>
      <c r="BC29" s="131">
        <v>0.22584385038637914</v>
      </c>
      <c r="BD29" s="131">
        <v>0.2562772445181592</v>
      </c>
      <c r="BE29" s="131">
        <v>0.26239356292259075</v>
      </c>
      <c r="BF29" s="131">
        <v>0.27507793431457572</v>
      </c>
      <c r="BG29" s="131">
        <v>0.23087246400047262</v>
      </c>
      <c r="BH29" s="131">
        <v>0.2632428922999524</v>
      </c>
      <c r="BI29" s="131">
        <v>0.26492996011909603</v>
      </c>
      <c r="BJ29" s="131">
        <v>0.2805460760875676</v>
      </c>
      <c r="BK29" s="131">
        <v>0.24434678946539731</v>
      </c>
      <c r="BL29" s="131">
        <v>0.23652361204011502</v>
      </c>
      <c r="BM29" s="131">
        <v>0.23025531915496233</v>
      </c>
      <c r="BN29" s="148">
        <v>0.22793047235684094</v>
      </c>
      <c r="BO29" s="149">
        <v>0.24572430274699097</v>
      </c>
      <c r="BP29" s="149">
        <v>0.23107225166973258</v>
      </c>
      <c r="BQ29" s="149">
        <v>0.21768113859144686</v>
      </c>
      <c r="BR29" s="149">
        <v>0.21109000912146245</v>
      </c>
      <c r="BS29" s="149">
        <v>0.22327496653256429</v>
      </c>
      <c r="BT29" s="149">
        <v>0.23638225309309391</v>
      </c>
      <c r="BU29" s="149">
        <v>0.21606178354870223</v>
      </c>
      <c r="BV29" s="149">
        <v>0.22815489941643505</v>
      </c>
      <c r="BW29" s="149">
        <v>0.22600255876123329</v>
      </c>
      <c r="BX29" s="150">
        <v>0.20039089202494975</v>
      </c>
      <c r="BY29" s="151">
        <v>0.19223684896313148</v>
      </c>
      <c r="BZ29" s="151">
        <v>0.19888737510102789</v>
      </c>
      <c r="CA29" s="145">
        <v>0.20241593200918875</v>
      </c>
      <c r="CB29" s="130">
        <v>0.19991828053920963</v>
      </c>
      <c r="CC29" s="130">
        <v>0.20218747251896232</v>
      </c>
      <c r="CD29" s="130">
        <v>0.20174564833131878</v>
      </c>
      <c r="CE29" s="130">
        <v>0.20665246866358586</v>
      </c>
      <c r="CF29" s="130">
        <v>0.20159220379399079</v>
      </c>
      <c r="CG29" s="66"/>
      <c r="CH29" s="15"/>
    </row>
    <row r="30" spans="1:91" x14ac:dyDescent="0.2">
      <c r="A30" s="15" t="s">
        <v>38</v>
      </c>
      <c r="B30" s="15" t="s">
        <v>27</v>
      </c>
      <c r="C30" s="16" t="s">
        <v>56</v>
      </c>
      <c r="E30" s="16" t="s">
        <v>28</v>
      </c>
      <c r="F30" s="40">
        <v>6.2608246720316264E-3</v>
      </c>
      <c r="G30" s="40">
        <v>8.5017618025007447E-3</v>
      </c>
      <c r="H30" s="40">
        <v>9.0702292728799885E-3</v>
      </c>
      <c r="I30" s="40">
        <v>8.4820286194510746E-3</v>
      </c>
      <c r="J30" s="40">
        <v>1.1583649573512643E-2</v>
      </c>
      <c r="K30" s="40">
        <v>7.9340178692697948E-3</v>
      </c>
      <c r="L30" s="40">
        <v>9.8108078528537056E-3</v>
      </c>
      <c r="M30" s="40">
        <v>1.0744965167963302E-2</v>
      </c>
      <c r="N30" s="40">
        <v>8.3961916524702852E-3</v>
      </c>
      <c r="O30" s="40">
        <v>1.2435883575596419E-2</v>
      </c>
      <c r="P30" s="40">
        <v>1.0231663648964046E-2</v>
      </c>
      <c r="Q30" s="40">
        <v>1.2852600616825105E-2</v>
      </c>
      <c r="R30" s="40">
        <v>5.5690808048224714E-3</v>
      </c>
      <c r="S30" s="40">
        <v>8.3982951699895416E-3</v>
      </c>
      <c r="T30" s="40">
        <v>8.9617660425178325E-3</v>
      </c>
      <c r="U30" s="40">
        <v>9.1244389283550859E-3</v>
      </c>
      <c r="V30" s="40">
        <v>9.026968615983991E-3</v>
      </c>
      <c r="W30" s="40">
        <v>9.7295106036071645E-3</v>
      </c>
      <c r="X30" s="40">
        <v>1.3725534494916383E-2</v>
      </c>
      <c r="Y30" s="40">
        <v>7.0707600327757541E-3</v>
      </c>
      <c r="Z30" s="40">
        <v>1.4823272468528565E-2</v>
      </c>
      <c r="AA30" s="40">
        <v>1.3715178239704352E-2</v>
      </c>
      <c r="AB30" s="40">
        <v>1.4042642015832489E-2</v>
      </c>
      <c r="AC30" s="40">
        <v>7.9857227944009467E-3</v>
      </c>
      <c r="AD30" s="40">
        <v>1.3139587131425655E-2</v>
      </c>
      <c r="AE30" s="40">
        <v>1.1791864134354608E-2</v>
      </c>
      <c r="AF30" s="40">
        <v>9.5120942208890245E-3</v>
      </c>
      <c r="AG30" s="40">
        <v>9.915308295809451E-3</v>
      </c>
      <c r="AH30" s="40">
        <v>3.2086533902454138E-3</v>
      </c>
      <c r="AI30" s="40">
        <v>8.259752466865956E-3</v>
      </c>
      <c r="AJ30" s="40">
        <v>9.3299232588412509E-3</v>
      </c>
      <c r="AK30" s="40">
        <v>8.2618527843951444E-3</v>
      </c>
      <c r="AL30" s="40">
        <v>1.0828919277514087E-2</v>
      </c>
      <c r="AM30" s="40">
        <v>1.2054779920458664E-2</v>
      </c>
      <c r="AN30" s="40">
        <v>1.0818700705625382E-2</v>
      </c>
      <c r="AO30" s="40">
        <v>9.7354802345684249E-3</v>
      </c>
      <c r="AP30" s="40">
        <v>1.8833280111121713E-2</v>
      </c>
      <c r="AQ30" s="40">
        <v>8.6530264527331369E-3</v>
      </c>
      <c r="AR30" s="40">
        <v>9.9944803958983974E-3</v>
      </c>
      <c r="AS30" s="194">
        <v>1.0694615741464242E-2</v>
      </c>
      <c r="AT30" s="195">
        <v>1.3852126152779226E-2</v>
      </c>
      <c r="AU30" s="194">
        <v>1.2751936367232347E-2</v>
      </c>
      <c r="AV30" s="194">
        <v>1.3594872070476077E-2</v>
      </c>
      <c r="AW30" s="41">
        <v>1.2978163377076191E-2</v>
      </c>
      <c r="AX30" s="41">
        <v>1.3388166090713999E-2</v>
      </c>
      <c r="AY30" s="38">
        <v>1.0751263055798932E-2</v>
      </c>
      <c r="AZ30" s="38">
        <v>9.6717108494103754E-3</v>
      </c>
      <c r="BA30" s="38">
        <v>9.8607801094669767E-3</v>
      </c>
      <c r="BB30" s="38">
        <v>1.093E-2</v>
      </c>
      <c r="BC30" s="131">
        <v>6.5984831365555208E-3</v>
      </c>
      <c r="BD30" s="131">
        <v>8.7299613274776072E-3</v>
      </c>
      <c r="BE30" s="131">
        <v>8.4213588415224076E-3</v>
      </c>
      <c r="BF30" s="131">
        <v>1.2581915292859638E-2</v>
      </c>
      <c r="BG30" s="131">
        <v>1.4691689887183355E-2</v>
      </c>
      <c r="BH30" s="131">
        <v>1.7465560379305058E-2</v>
      </c>
      <c r="BI30" s="131">
        <v>1.297479597178708E-2</v>
      </c>
      <c r="BJ30" s="131">
        <v>1.4563054657177325E-2</v>
      </c>
      <c r="BK30" s="131">
        <v>1.5654500666727855E-2</v>
      </c>
      <c r="BL30" s="131">
        <v>9.7776729010673677E-3</v>
      </c>
      <c r="BM30" s="131">
        <v>7.3515057646086242E-3</v>
      </c>
      <c r="BN30" s="148">
        <v>1.1499947389766108E-2</v>
      </c>
      <c r="BO30" s="149">
        <v>1.6499587047527967E-2</v>
      </c>
      <c r="BP30" s="149">
        <v>7.6064065561529028E-3</v>
      </c>
      <c r="BQ30" s="149">
        <v>7.595761063372744E-3</v>
      </c>
      <c r="BR30" s="149">
        <v>7.0205652811976124E-3</v>
      </c>
      <c r="BS30" s="149">
        <v>1.6596194012126246E-2</v>
      </c>
      <c r="BT30" s="149">
        <v>1.1184759673126293E-2</v>
      </c>
      <c r="BU30" s="149">
        <v>1.2934983641411091E-2</v>
      </c>
      <c r="BV30" s="149">
        <v>1.8829906474821828E-2</v>
      </c>
      <c r="BW30" s="149">
        <v>1.1671269857063975E-2</v>
      </c>
      <c r="BX30" s="150">
        <v>9.2720517157910357E-3</v>
      </c>
      <c r="BY30" s="151">
        <v>1.7128103797976742E-2</v>
      </c>
      <c r="BZ30" s="151">
        <v>1.2683872589543923E-2</v>
      </c>
      <c r="CA30" s="145">
        <v>1.1150750971479821E-2</v>
      </c>
      <c r="CB30" s="130">
        <v>1.7872038609222429E-2</v>
      </c>
      <c r="CC30" s="130">
        <v>1.5419460696934624E-2</v>
      </c>
      <c r="CD30" s="130">
        <v>1.459522622834564E-2</v>
      </c>
      <c r="CE30" s="130">
        <v>1.5111534700787663E-2</v>
      </c>
      <c r="CF30" s="130">
        <v>3.4660818067084098E-2</v>
      </c>
      <c r="CG30" s="144"/>
      <c r="CH30" s="15"/>
    </row>
    <row r="31" spans="1:91" x14ac:dyDescent="0.2">
      <c r="A31" s="15" t="s">
        <v>38</v>
      </c>
      <c r="B31" s="15" t="s">
        <v>27</v>
      </c>
      <c r="C31" s="16" t="s">
        <v>57</v>
      </c>
      <c r="D31" s="31" t="s">
        <v>58</v>
      </c>
      <c r="E31" s="16" t="s">
        <v>28</v>
      </c>
      <c r="F31" s="40">
        <v>9.6476391258977348E-2</v>
      </c>
      <c r="G31" s="40">
        <v>8.1978878032554894E-2</v>
      </c>
      <c r="H31" s="40">
        <v>7.986421390703867E-2</v>
      </c>
      <c r="I31" s="40">
        <v>9.4476237531985544E-2</v>
      </c>
      <c r="J31" s="40">
        <v>9.7410673170200135E-2</v>
      </c>
      <c r="K31" s="40">
        <v>9.6829444697340047E-2</v>
      </c>
      <c r="L31" s="40">
        <v>9.7648753805820096E-2</v>
      </c>
      <c r="M31" s="40">
        <v>0.10646583024376405</v>
      </c>
      <c r="N31" s="40">
        <v>0.1115259031354829</v>
      </c>
      <c r="O31" s="40">
        <v>0.11003574478200591</v>
      </c>
      <c r="P31" s="40">
        <v>9.8026110062643723E-2</v>
      </c>
      <c r="Q31" s="40">
        <v>6.7074512061800998E-2</v>
      </c>
      <c r="R31" s="40">
        <v>6.6741695592317088E-2</v>
      </c>
      <c r="S31" s="40">
        <v>8.3765643104706772E-2</v>
      </c>
      <c r="T31" s="40">
        <v>8.3959614173181277E-2</v>
      </c>
      <c r="U31" s="40">
        <v>9.1013249059378645E-2</v>
      </c>
      <c r="V31" s="40">
        <v>9.7614946235532046E-2</v>
      </c>
      <c r="W31" s="40">
        <v>9.2767082469282142E-2</v>
      </c>
      <c r="X31" s="40">
        <v>0.1001660495072169</v>
      </c>
      <c r="Y31" s="40">
        <v>0.10207010858223654</v>
      </c>
      <c r="Z31" s="40">
        <v>0.10311293470976621</v>
      </c>
      <c r="AA31" s="40">
        <v>0.10639140948993807</v>
      </c>
      <c r="AB31" s="40">
        <v>0.10965628465235638</v>
      </c>
      <c r="AC31" s="40">
        <v>0.10935344218869013</v>
      </c>
      <c r="AD31" s="40">
        <v>0.10347268263216214</v>
      </c>
      <c r="AE31" s="40">
        <v>0.11413358569642136</v>
      </c>
      <c r="AF31" s="40">
        <v>0.11911517715123056</v>
      </c>
      <c r="AG31" s="40">
        <v>0.12486513809182209</v>
      </c>
      <c r="AH31" s="40">
        <v>0.12523615691334686</v>
      </c>
      <c r="AI31" s="40">
        <v>0.11837055511413347</v>
      </c>
      <c r="AJ31" s="40">
        <v>0.11723023729163909</v>
      </c>
      <c r="AK31" s="40">
        <v>0.13621511545969878</v>
      </c>
      <c r="AL31" s="40">
        <v>0.15422876902857749</v>
      </c>
      <c r="AM31" s="40">
        <v>0.16777920463321394</v>
      </c>
      <c r="AN31" s="40">
        <v>0.19259154216369348</v>
      </c>
      <c r="AO31" s="40">
        <v>0.20811921806082037</v>
      </c>
      <c r="AP31" s="40">
        <v>0.20833682037765325</v>
      </c>
      <c r="AQ31" s="40">
        <v>0.20357754980550019</v>
      </c>
      <c r="AR31" s="40">
        <v>0.19672137135651244</v>
      </c>
      <c r="AS31" s="40">
        <v>0.20238940443580236</v>
      </c>
      <c r="AT31" s="40">
        <v>0.2049359207254676</v>
      </c>
      <c r="AU31" s="40">
        <v>0.20488474304445517</v>
      </c>
      <c r="AV31" s="41">
        <v>0.16732362713622773</v>
      </c>
      <c r="AW31" s="41">
        <v>0.13015629940736259</v>
      </c>
      <c r="AX31" s="41">
        <v>0.15136919773838425</v>
      </c>
      <c r="AY31" s="41">
        <v>0.1083705235264367</v>
      </c>
      <c r="AZ31" s="41">
        <v>0.14015849470888575</v>
      </c>
      <c r="BA31" s="41">
        <v>0.15227623275448504</v>
      </c>
      <c r="BB31" s="41">
        <v>0.11125</v>
      </c>
      <c r="BC31" s="131">
        <v>0.1328219583078854</v>
      </c>
      <c r="BD31" s="131">
        <v>0.13099799928737771</v>
      </c>
      <c r="BE31" s="131">
        <v>0.12916630785869587</v>
      </c>
      <c r="BF31" s="131">
        <v>0.1470200957915892</v>
      </c>
      <c r="BG31" s="131">
        <v>0.14176585886752921</v>
      </c>
      <c r="BH31" s="131">
        <v>0.13352936750336922</v>
      </c>
      <c r="BI31" s="131">
        <v>0.16661010623468092</v>
      </c>
      <c r="BJ31" s="131">
        <v>0.21073078231560802</v>
      </c>
      <c r="BK31" s="131">
        <v>0.11976862630838286</v>
      </c>
      <c r="BL31" s="131">
        <v>0.11904727582867991</v>
      </c>
      <c r="BM31" s="131">
        <v>0.13935289441506279</v>
      </c>
      <c r="BN31" s="131">
        <v>0.1431470868613158</v>
      </c>
      <c r="BO31" s="153">
        <v>0.15450726390198302</v>
      </c>
      <c r="BP31" s="153">
        <v>0.14658968192773841</v>
      </c>
      <c r="BQ31" s="153">
        <v>0.13712711590590912</v>
      </c>
      <c r="BR31" s="153">
        <v>0.13483230719826469</v>
      </c>
      <c r="BS31" s="153">
        <v>0.12649128393820272</v>
      </c>
      <c r="BT31" s="153">
        <v>0.11599927094285044</v>
      </c>
      <c r="BU31" s="153">
        <v>0.13631701337062205</v>
      </c>
      <c r="BV31" s="153">
        <v>0.13803082058073529</v>
      </c>
      <c r="BW31" s="153">
        <v>0.12520236213105707</v>
      </c>
      <c r="BX31" s="153">
        <v>0.11770227972780188</v>
      </c>
      <c r="BY31" s="153">
        <v>0.11155503431401111</v>
      </c>
      <c r="BZ31" s="154">
        <v>0.13170807083055211</v>
      </c>
      <c r="CA31" s="130">
        <v>0.13009999999999999</v>
      </c>
      <c r="CB31" s="130">
        <v>0.123</v>
      </c>
      <c r="CC31" s="130">
        <v>0.1198</v>
      </c>
      <c r="CD31" s="130">
        <v>0.11327303888513539</v>
      </c>
      <c r="CE31" s="130">
        <v>0.12114203082030778</v>
      </c>
      <c r="CF31" s="130">
        <v>0.12265722861367305</v>
      </c>
      <c r="CG31" s="144"/>
      <c r="CH31" s="15"/>
      <c r="CI31" s="129"/>
    </row>
    <row r="32" spans="1:91" x14ac:dyDescent="0.2">
      <c r="A32" s="15" t="s">
        <v>38</v>
      </c>
      <c r="B32" s="15" t="s">
        <v>27</v>
      </c>
      <c r="C32" s="16" t="s">
        <v>57</v>
      </c>
      <c r="D32" s="31" t="s">
        <v>59</v>
      </c>
      <c r="E32" s="16" t="s">
        <v>28</v>
      </c>
      <c r="F32" s="40">
        <v>0.47288582133798512</v>
      </c>
      <c r="G32" s="40">
        <v>0.46482451966196536</v>
      </c>
      <c r="H32" s="40">
        <v>0.41267455700615396</v>
      </c>
      <c r="I32" s="40">
        <v>0.239255109765039</v>
      </c>
      <c r="J32" s="40">
        <v>0.3957991705402934</v>
      </c>
      <c r="K32" s="40">
        <v>0.53666429389089387</v>
      </c>
      <c r="L32" s="40">
        <v>0.86366387767202546</v>
      </c>
      <c r="M32" s="40">
        <v>0.29539636040409628</v>
      </c>
      <c r="N32" s="40">
        <v>0.31425958777700974</v>
      </c>
      <c r="O32" s="40">
        <v>0.19570788964469488</v>
      </c>
      <c r="P32" s="40">
        <v>0.16084162019834006</v>
      </c>
      <c r="Q32" s="40">
        <v>0.14950513275048083</v>
      </c>
      <c r="R32" s="40">
        <v>0.15294145315190866</v>
      </c>
      <c r="S32" s="40">
        <v>0.15223805483014591</v>
      </c>
      <c r="T32" s="40">
        <v>0.17329628255412866</v>
      </c>
      <c r="U32" s="40">
        <v>0.14121799927955583</v>
      </c>
      <c r="V32" s="40">
        <v>0.14942903695647805</v>
      </c>
      <c r="W32" s="40">
        <v>0.18855006545423533</v>
      </c>
      <c r="X32" s="40">
        <v>0.14364072589516219</v>
      </c>
      <c r="Y32" s="40">
        <v>0.17966723076529437</v>
      </c>
      <c r="Z32" s="40">
        <v>0.16683682680838532</v>
      </c>
      <c r="AA32" s="40">
        <v>0.17859996511426238</v>
      </c>
      <c r="AB32" s="40">
        <v>0.2199284465977325</v>
      </c>
      <c r="AC32" s="40">
        <v>0.24880425033705852</v>
      </c>
      <c r="AD32" s="40">
        <v>0.277204755323404</v>
      </c>
      <c r="AE32" s="40">
        <v>0.22261379130931491</v>
      </c>
      <c r="AF32" s="40">
        <v>0.23355487689369625</v>
      </c>
      <c r="AG32" s="40">
        <v>0.23866422462095566</v>
      </c>
      <c r="AH32" s="40">
        <v>0.36042540727105687</v>
      </c>
      <c r="AI32" s="40">
        <v>0.59013465802154319</v>
      </c>
      <c r="AJ32" s="40">
        <v>0.54319560267833711</v>
      </c>
      <c r="AK32" s="40">
        <v>0.96707548114728625</v>
      </c>
      <c r="AL32" s="40">
        <v>1.0047895948289436</v>
      </c>
      <c r="AM32" s="40">
        <v>0.46616172534564232</v>
      </c>
      <c r="AN32" s="40">
        <v>0.31383590748937262</v>
      </c>
      <c r="AO32" s="40">
        <v>0.34550428482997281</v>
      </c>
      <c r="AP32" s="40">
        <v>0.40482641181178863</v>
      </c>
      <c r="AQ32" s="40">
        <v>0.39287344730387674</v>
      </c>
      <c r="AR32" s="40">
        <v>0.37644580283823814</v>
      </c>
      <c r="AS32" s="40">
        <v>0.40205893932979736</v>
      </c>
      <c r="AT32" s="40">
        <v>0.3688437933936376</v>
      </c>
      <c r="AU32" s="40">
        <v>0.3869004850810856</v>
      </c>
      <c r="AV32" s="41">
        <v>0.75828733789383773</v>
      </c>
      <c r="AW32" s="41">
        <v>0.74074270200315095</v>
      </c>
      <c r="AX32" s="41">
        <v>0.33532331744616589</v>
      </c>
      <c r="AY32" s="41">
        <v>0.33498546099779808</v>
      </c>
      <c r="AZ32" s="41">
        <v>0.40941803727125659</v>
      </c>
      <c r="BA32" s="41">
        <v>0.31524152153702634</v>
      </c>
      <c r="BB32" s="41">
        <v>0.20596</v>
      </c>
      <c r="BC32" s="131">
        <v>0.27899921728837551</v>
      </c>
      <c r="BD32" s="131">
        <v>0.32786538465003429</v>
      </c>
      <c r="BE32" s="131">
        <v>0.33852342295910215</v>
      </c>
      <c r="BF32" s="131">
        <v>0.34825384204199655</v>
      </c>
      <c r="BG32" s="131">
        <v>0.28179052407644029</v>
      </c>
      <c r="BH32" s="131">
        <v>0.3188344029270595</v>
      </c>
      <c r="BI32" s="131">
        <v>0.30706704035527388</v>
      </c>
      <c r="BJ32" s="131">
        <v>0.31046691627555029</v>
      </c>
      <c r="BK32" s="131">
        <v>0.29773743081840348</v>
      </c>
      <c r="BL32" s="131">
        <v>0.28687061327358726</v>
      </c>
      <c r="BM32" s="131">
        <v>0.26921350118634785</v>
      </c>
      <c r="BN32" s="131">
        <v>0.26426620899778025</v>
      </c>
      <c r="BO32" s="131">
        <v>0.26959177632877351</v>
      </c>
      <c r="BP32" s="131">
        <v>0.25062259781643237</v>
      </c>
      <c r="BQ32" s="131">
        <v>0.24140989922229325</v>
      </c>
      <c r="BR32" s="131">
        <v>0.24028115480552412</v>
      </c>
      <c r="BS32" s="131">
        <v>0.25868474285542298</v>
      </c>
      <c r="BT32" s="131">
        <v>0.22329053347078306</v>
      </c>
      <c r="BU32" s="131">
        <v>0.24962948602568599</v>
      </c>
      <c r="BV32" s="131">
        <v>0.25322052591464073</v>
      </c>
      <c r="BW32" s="131">
        <v>0.24567003850196117</v>
      </c>
      <c r="BX32" s="131">
        <v>0.23582886872372741</v>
      </c>
      <c r="BY32" s="131">
        <v>0.22681476952704019</v>
      </c>
      <c r="BZ32" s="148">
        <v>0.23727554896987119</v>
      </c>
      <c r="CA32" s="130">
        <v>0.24373345347507475</v>
      </c>
      <c r="CB32" s="130">
        <v>0.24386024520717378</v>
      </c>
      <c r="CC32" s="130">
        <v>0.24925091829627308</v>
      </c>
      <c r="CD32" s="130">
        <v>0.25230142515770931</v>
      </c>
      <c r="CE32" s="130">
        <v>0.25551557600260194</v>
      </c>
      <c r="CF32" s="130">
        <v>0.24669790389702947</v>
      </c>
      <c r="CH32" s="15"/>
      <c r="CM32" s="21" t="s">
        <v>272</v>
      </c>
    </row>
    <row r="33" spans="1:86" x14ac:dyDescent="0.2">
      <c r="A33" s="15" t="s">
        <v>38</v>
      </c>
      <c r="B33" s="15" t="s">
        <v>27</v>
      </c>
      <c r="C33" s="16" t="s">
        <v>57</v>
      </c>
      <c r="D33" s="31" t="s">
        <v>60</v>
      </c>
      <c r="E33" s="16" t="s">
        <v>28</v>
      </c>
      <c r="F33" s="40">
        <v>5.9427020616115824E-3</v>
      </c>
      <c r="G33" s="40">
        <v>7.7512213765084902E-3</v>
      </c>
      <c r="H33" s="40">
        <v>8.7636662621187952E-3</v>
      </c>
      <c r="I33" s="40">
        <v>8.9796840590080848E-3</v>
      </c>
      <c r="J33" s="40">
        <v>1.0151063286054333E-2</v>
      </c>
      <c r="K33" s="40">
        <v>6.831570974961094E-3</v>
      </c>
      <c r="L33" s="40">
        <v>8.3276343212520566E-3</v>
      </c>
      <c r="M33" s="40">
        <v>1.2090387099923276E-2</v>
      </c>
      <c r="N33" s="40">
        <v>9.6049200118681084E-3</v>
      </c>
      <c r="O33" s="40">
        <v>1.4021792033286889E-2</v>
      </c>
      <c r="P33" s="40">
        <v>1.019027122705927E-2</v>
      </c>
      <c r="Q33" s="40">
        <v>1.4844417950041155E-2</v>
      </c>
      <c r="R33" s="40">
        <v>4.9855691684245586E-3</v>
      </c>
      <c r="S33" s="40">
        <v>8.2745923056512568E-3</v>
      </c>
      <c r="T33" s="40">
        <v>8.1908979496673109E-3</v>
      </c>
      <c r="U33" s="40">
        <v>6.3919031983740871E-3</v>
      </c>
      <c r="V33" s="40">
        <v>8.7829709077276129E-3</v>
      </c>
      <c r="W33" s="40">
        <v>8.9573885480675308E-3</v>
      </c>
      <c r="X33" s="40">
        <v>1.3001520571618312E-2</v>
      </c>
      <c r="Y33" s="40">
        <v>5.189667440227877E-3</v>
      </c>
      <c r="Z33" s="40">
        <v>1.3904991083583895E-2</v>
      </c>
      <c r="AA33" s="40">
        <v>9.8062638235040574E-3</v>
      </c>
      <c r="AB33" s="40">
        <v>1.1989022205078855E-2</v>
      </c>
      <c r="AC33" s="40">
        <v>6.8934449266936189E-3</v>
      </c>
      <c r="AD33" s="40">
        <v>1.1825102303422709E-2</v>
      </c>
      <c r="AE33" s="40">
        <v>1.0775663736220112E-2</v>
      </c>
      <c r="AF33" s="40">
        <v>8.6073901085343112E-3</v>
      </c>
      <c r="AG33" s="40">
        <v>9.4158319253567924E-3</v>
      </c>
      <c r="AH33" s="40">
        <v>1.7299931732377878E-3</v>
      </c>
      <c r="AI33" s="40">
        <v>6.5379830526574641E-3</v>
      </c>
      <c r="AJ33" s="40">
        <v>7.632758885382787E-3</v>
      </c>
      <c r="AK33" s="40">
        <v>6.2587142480523671E-3</v>
      </c>
      <c r="AL33" s="40">
        <v>8.3151685123085354E-3</v>
      </c>
      <c r="AM33" s="40">
        <v>9.5237375467917742E-3</v>
      </c>
      <c r="AN33" s="40">
        <v>9.2015192497503333E-3</v>
      </c>
      <c r="AO33" s="40">
        <v>8.0546490181044612E-3</v>
      </c>
      <c r="AP33" s="40">
        <v>1.683834509888283E-2</v>
      </c>
      <c r="AQ33" s="40">
        <v>7.4085332972073648E-3</v>
      </c>
      <c r="AR33" s="40">
        <v>8.2064066673412372E-3</v>
      </c>
      <c r="AS33" s="40">
        <v>9.7588530734301904E-3</v>
      </c>
      <c r="AT33" s="40">
        <v>1.5013071792875976E-2</v>
      </c>
      <c r="AU33" s="40">
        <v>1.1471291288058266E-2</v>
      </c>
      <c r="AV33" s="41">
        <v>1.1584939008206202E-2</v>
      </c>
      <c r="AW33" s="41">
        <v>1.0333553688057801E-2</v>
      </c>
      <c r="AX33" s="41">
        <v>1.1214815502240544E-2</v>
      </c>
      <c r="AY33" s="41">
        <v>1.0060991408500211E-2</v>
      </c>
      <c r="AZ33" s="41">
        <v>7.1908771338826394E-3</v>
      </c>
      <c r="BA33" s="41">
        <v>9.3648894409822658E-3</v>
      </c>
      <c r="BB33" s="41">
        <v>9.8300000000000002E-3</v>
      </c>
      <c r="BC33" s="131">
        <v>5.037580251149496E-4</v>
      </c>
      <c r="BD33" s="131">
        <v>5.1237085720603017E-4</v>
      </c>
      <c r="BE33" s="131">
        <v>5.4333967227387773E-4</v>
      </c>
      <c r="BF33" s="131">
        <v>5.0611782645785381E-4</v>
      </c>
      <c r="BG33" s="131">
        <v>6.0166331011868193E-4</v>
      </c>
      <c r="BH33" s="131">
        <v>7.1011112533104115E-4</v>
      </c>
      <c r="BI33" s="131">
        <v>9.2218419176328336E-4</v>
      </c>
      <c r="BJ33" s="131">
        <v>9.490199125105856E-4</v>
      </c>
      <c r="BK33" s="131">
        <v>8.3915704922832377E-4</v>
      </c>
      <c r="BL33" s="131">
        <v>8.5917297306478213E-4</v>
      </c>
      <c r="BM33" s="131">
        <v>5.74750029120604E-4</v>
      </c>
      <c r="BN33" s="131">
        <v>4.8834702207609961E-4</v>
      </c>
      <c r="BO33" s="131">
        <v>4.8398219748466343E-4</v>
      </c>
      <c r="BP33" s="131">
        <v>5.2256733622166589E-4</v>
      </c>
      <c r="BQ33" s="131">
        <v>5.2372735825449495E-4</v>
      </c>
      <c r="BR33" s="131">
        <v>5.6923867012619099E-4</v>
      </c>
      <c r="BS33" s="131">
        <v>5.9113084021669726E-4</v>
      </c>
      <c r="BT33" s="131">
        <v>8.1351741759803648E-4</v>
      </c>
      <c r="BU33" s="131">
        <v>6.7471621114392462E-4</v>
      </c>
      <c r="BV33" s="131">
        <v>6.8131937134948892E-4</v>
      </c>
      <c r="BW33" s="131">
        <v>8.940474724206006E-4</v>
      </c>
      <c r="BX33" s="131">
        <v>9.5217527415238383E-4</v>
      </c>
      <c r="BY33" s="131">
        <v>6.304220713121148E-4</v>
      </c>
      <c r="BZ33" s="148">
        <v>5.6593553690506581E-4</v>
      </c>
      <c r="CA33" s="131">
        <v>4.7289949646815276E-3</v>
      </c>
      <c r="CB33" s="131">
        <v>6.5563677642784908E-3</v>
      </c>
      <c r="CC33" s="131">
        <v>7.8122298651514431E-3</v>
      </c>
      <c r="CD33" s="131">
        <v>9.8186737460229725E-3</v>
      </c>
      <c r="CE33" s="131">
        <v>1.5311414919776591E-2</v>
      </c>
      <c r="CF33" s="131">
        <v>1.6513414011745664E-2</v>
      </c>
      <c r="CG33" s="144"/>
      <c r="CH33" s="15"/>
    </row>
    <row r="34" spans="1:86" x14ac:dyDescent="0.2">
      <c r="A34" s="15" t="s">
        <v>38</v>
      </c>
      <c r="B34" s="15" t="s">
        <v>27</v>
      </c>
      <c r="C34" s="16" t="s">
        <v>57</v>
      </c>
      <c r="D34" s="31" t="s">
        <v>61</v>
      </c>
      <c r="E34" s="16" t="s">
        <v>28</v>
      </c>
      <c r="F34" s="40">
        <v>7.3380276579769104E-3</v>
      </c>
      <c r="G34" s="40">
        <v>1.2478652136521447E-2</v>
      </c>
      <c r="H34" s="40">
        <v>9.3376882262730838E-3</v>
      </c>
      <c r="I34" s="40">
        <v>6.1950593094147926E-3</v>
      </c>
      <c r="J34" s="40">
        <v>2.4093055616647333E-2</v>
      </c>
      <c r="K34" s="40">
        <v>2.3594250927519461E-2</v>
      </c>
      <c r="L34" s="40">
        <v>3.9442491071002048E-2</v>
      </c>
      <c r="M34" s="40">
        <v>6.5425066779239123E-3</v>
      </c>
      <c r="N34" s="40">
        <v>4.6653613026830061E-3</v>
      </c>
      <c r="O34" s="40">
        <v>7.2538503787613904E-3</v>
      </c>
      <c r="P34" s="40">
        <v>9.0917002722069595E-3</v>
      </c>
      <c r="Q34" s="40">
        <v>7.4829080608497991E-3</v>
      </c>
      <c r="R34" s="40">
        <v>6.3841439778603562E-3</v>
      </c>
      <c r="S34" s="40">
        <v>7.6186351346183125E-3</v>
      </c>
      <c r="T34" s="40">
        <v>1.0893827574214497E-2</v>
      </c>
      <c r="U34" s="40">
        <v>2.7207912199782299E-2</v>
      </c>
      <c r="V34" s="40">
        <v>8.3952183231107858E-3</v>
      </c>
      <c r="W34" s="40">
        <v>1.3127764428714583E-2</v>
      </c>
      <c r="X34" s="40">
        <v>1.7158037265686384E-2</v>
      </c>
      <c r="Y34" s="40">
        <v>3.7686315021876512E-2</v>
      </c>
      <c r="Z34" s="40">
        <v>1.6832984391774997E-2</v>
      </c>
      <c r="AA34" s="40">
        <v>3.0293764257145622E-2</v>
      </c>
      <c r="AB34" s="40">
        <v>2.697837668812729E-2</v>
      </c>
      <c r="AC34" s="40">
        <v>1.3358215715868977E-2</v>
      </c>
      <c r="AD34" s="40">
        <v>2.2692558063703273E-2</v>
      </c>
      <c r="AE34" s="40">
        <v>1.8922053571785225E-2</v>
      </c>
      <c r="AF34" s="40">
        <v>1.331910252527067E-2</v>
      </c>
      <c r="AG34" s="40">
        <v>1.0026284239769662E-2</v>
      </c>
      <c r="AH34" s="40">
        <v>1.002333423401755E-2</v>
      </c>
      <c r="AI34" s="40">
        <v>2.1909382015844352E-2</v>
      </c>
      <c r="AJ34" s="40">
        <v>2.1938092629325272E-2</v>
      </c>
      <c r="AK34" s="40">
        <v>7.1271548170329643E-2</v>
      </c>
      <c r="AL34" s="40">
        <v>8.0576711796756795E-2</v>
      </c>
      <c r="AM34" s="40">
        <v>6.0739218346323093E-2</v>
      </c>
      <c r="AN34" s="40">
        <v>1.7725947624244634E-2</v>
      </c>
      <c r="AO34" s="40">
        <v>1.638157484985802E-2</v>
      </c>
      <c r="AP34" s="40">
        <v>2.9505248856022438E-2</v>
      </c>
      <c r="AQ34" s="40">
        <v>1.7466216824687963E-2</v>
      </c>
      <c r="AR34" s="40">
        <v>2.0758636832960808E-2</v>
      </c>
      <c r="AS34" s="40">
        <v>1.2721878480555115E-2</v>
      </c>
      <c r="AT34" s="40">
        <v>9.2818122948775117E-3</v>
      </c>
      <c r="AU34" s="40">
        <v>1.8533043970711927E-2</v>
      </c>
      <c r="AV34" s="41">
        <v>5.7640859224431851E-2</v>
      </c>
      <c r="AW34" s="41">
        <v>0.10962054017555711</v>
      </c>
      <c r="AX34" s="41">
        <v>3.7292896504173223E-2</v>
      </c>
      <c r="AY34" s="41">
        <v>1.4480603171538653E-2</v>
      </c>
      <c r="AZ34" s="41">
        <v>3.648200320748507E-2</v>
      </c>
      <c r="BA34" s="41">
        <v>1.0585862350787067E-2</v>
      </c>
      <c r="BB34" s="41">
        <v>1.3780000000000001E-2</v>
      </c>
      <c r="BC34" s="131">
        <v>6.0947251114405717E-3</v>
      </c>
      <c r="BD34" s="131">
        <v>8.2175904702715772E-3</v>
      </c>
      <c r="BE34" s="131">
        <v>7.8780191692485301E-3</v>
      </c>
      <c r="BF34" s="131">
        <v>1.2075797466401784E-2</v>
      </c>
      <c r="BG34" s="131">
        <v>1.4090026577064674E-2</v>
      </c>
      <c r="BH34" s="131">
        <v>1.6755449253974018E-2</v>
      </c>
      <c r="BI34" s="131">
        <v>1.2052611780023797E-2</v>
      </c>
      <c r="BJ34" s="131">
        <v>1.361403474466674E-2</v>
      </c>
      <c r="BK34" s="131">
        <v>1.4815343617499531E-2</v>
      </c>
      <c r="BL34" s="131">
        <v>8.9184999280025861E-3</v>
      </c>
      <c r="BM34" s="131">
        <v>6.7767557354880201E-3</v>
      </c>
      <c r="BN34" s="131">
        <v>1.1011600367690009E-2</v>
      </c>
      <c r="BO34" s="131">
        <v>1.6015604850043302E-2</v>
      </c>
      <c r="BP34" s="131">
        <v>7.083839219931237E-3</v>
      </c>
      <c r="BQ34" s="131">
        <v>7.0720337051182487E-3</v>
      </c>
      <c r="BR34" s="131">
        <v>6.4513266110714212E-3</v>
      </c>
      <c r="BS34" s="131">
        <v>1.6005063171909549E-2</v>
      </c>
      <c r="BT34" s="131">
        <v>1.0371242255528258E-2</v>
      </c>
      <c r="BU34" s="131">
        <v>1.2260267430267167E-2</v>
      </c>
      <c r="BV34" s="131">
        <v>1.8148587103472339E-2</v>
      </c>
      <c r="BW34" s="131">
        <v>1.0777222384643374E-2</v>
      </c>
      <c r="BX34" s="131">
        <v>8.3198764416386514E-3</v>
      </c>
      <c r="BY34" s="131">
        <v>1.6497681726664628E-2</v>
      </c>
      <c r="BZ34" s="148">
        <v>1.2117937052638857E-2</v>
      </c>
      <c r="CA34" s="131">
        <v>1.7572506978278113E-2</v>
      </c>
      <c r="CB34" s="131">
        <v>2.9187709454166367E-2</v>
      </c>
      <c r="CC34" s="131">
        <v>2.3026691528717801E-2</v>
      </c>
      <c r="CD34" s="131">
        <v>1.9371778710668308E-2</v>
      </c>
      <c r="CE34" s="131">
        <v>1.4911654481798736E-2</v>
      </c>
      <c r="CF34" s="131">
        <v>5.2808222122422532E-2</v>
      </c>
      <c r="CG34" s="144"/>
      <c r="CH34" s="15"/>
    </row>
    <row r="35" spans="1:86" x14ac:dyDescent="0.2">
      <c r="A35" s="15" t="s">
        <v>38</v>
      </c>
      <c r="B35" s="15" t="s">
        <v>27</v>
      </c>
      <c r="C35" s="16" t="s">
        <v>57</v>
      </c>
      <c r="D35" s="31" t="s">
        <v>62</v>
      </c>
      <c r="E35" s="16" t="s">
        <v>28</v>
      </c>
      <c r="F35" s="40">
        <v>0.10241909332058893</v>
      </c>
      <c r="G35" s="40">
        <v>8.9730099409063388E-2</v>
      </c>
      <c r="H35" s="40">
        <v>8.8627880169157458E-2</v>
      </c>
      <c r="I35" s="40">
        <v>0.10345592159099362</v>
      </c>
      <c r="J35" s="40">
        <v>0.10756173645625446</v>
      </c>
      <c r="K35" s="40">
        <v>0.10366101567230114</v>
      </c>
      <c r="L35" s="40">
        <v>0.10597638812707215</v>
      </c>
      <c r="M35" s="40">
        <v>0.11855621734368732</v>
      </c>
      <c r="N35" s="40">
        <v>0.121130823147351</v>
      </c>
      <c r="O35" s="40">
        <v>0.12405753681529279</v>
      </c>
      <c r="P35" s="40">
        <v>0.10821638128970298</v>
      </c>
      <c r="Q35" s="40">
        <v>8.1918930011842153E-2</v>
      </c>
      <c r="R35" s="40">
        <v>7.1727264760741649E-2</v>
      </c>
      <c r="S35" s="40">
        <v>9.2040235410358037E-2</v>
      </c>
      <c r="T35" s="40">
        <v>9.2150512122848596E-2</v>
      </c>
      <c r="U35" s="40">
        <v>9.7405152257752731E-2</v>
      </c>
      <c r="V35" s="40">
        <v>0.10639791714325966</v>
      </c>
      <c r="W35" s="40">
        <v>0.10172447101734967</v>
      </c>
      <c r="X35" s="40">
        <v>0.11316757007883521</v>
      </c>
      <c r="Y35" s="40">
        <v>0.10725977602246442</v>
      </c>
      <c r="Z35" s="40">
        <v>0.11701792579335012</v>
      </c>
      <c r="AA35" s="40">
        <v>0.11619767331344213</v>
      </c>
      <c r="AB35" s="40">
        <v>0.12164530685743523</v>
      </c>
      <c r="AC35" s="40">
        <v>0.11624688711538375</v>
      </c>
      <c r="AD35" s="40">
        <v>0.11529778493558485</v>
      </c>
      <c r="AE35" s="40">
        <v>0.12490924943264148</v>
      </c>
      <c r="AF35" s="40">
        <v>0.12772256725976489</v>
      </c>
      <c r="AG35" s="40">
        <v>0.13428097001717887</v>
      </c>
      <c r="AH35" s="40">
        <v>0.12696615008658463</v>
      </c>
      <c r="AI35" s="40">
        <v>0.12490853816679093</v>
      </c>
      <c r="AJ35" s="40">
        <v>0.12486299617702189</v>
      </c>
      <c r="AK35" s="40">
        <v>0.14247382970775113</v>
      </c>
      <c r="AL35" s="40">
        <v>0.16254393754088603</v>
      </c>
      <c r="AM35" s="40">
        <v>0.17730294218000572</v>
      </c>
      <c r="AN35" s="40">
        <v>0.20179306141344383</v>
      </c>
      <c r="AO35" s="40">
        <v>0.21617386707892486</v>
      </c>
      <c r="AP35" s="40">
        <v>0.22517516547653607</v>
      </c>
      <c r="AQ35" s="40">
        <v>0.21098608310270756</v>
      </c>
      <c r="AR35" s="40">
        <v>0.20492777802385367</v>
      </c>
      <c r="AS35" s="40">
        <v>0.21214825750923255</v>
      </c>
      <c r="AT35" s="40">
        <v>0.21994899251834357</v>
      </c>
      <c r="AU35" s="40">
        <v>0.21635603433251344</v>
      </c>
      <c r="AV35" s="41">
        <v>0.17890856614443393</v>
      </c>
      <c r="AW35" s="41">
        <v>0.14048985309542039</v>
      </c>
      <c r="AX35" s="41">
        <v>0.1625840132406248</v>
      </c>
      <c r="AY35" s="41">
        <v>0.11843151493493691</v>
      </c>
      <c r="AZ35" s="41">
        <v>0.14734937184276839</v>
      </c>
      <c r="BA35" s="41">
        <v>0.16164112219546731</v>
      </c>
      <c r="BB35" s="41">
        <v>0.12109</v>
      </c>
      <c r="BC35" s="131">
        <v>0.13332571633300036</v>
      </c>
      <c r="BD35" s="131">
        <v>0.13151037014458375</v>
      </c>
      <c r="BE35" s="131">
        <v>0.12970964753096975</v>
      </c>
      <c r="BF35" s="131">
        <v>0.14752621361804705</v>
      </c>
      <c r="BG35" s="131">
        <v>0.14236752217764789</v>
      </c>
      <c r="BH35" s="131">
        <v>0.13423947862870025</v>
      </c>
      <c r="BI35" s="131">
        <v>0.16753229042644421</v>
      </c>
      <c r="BJ35" s="131">
        <v>0.21167980222811861</v>
      </c>
      <c r="BK35" s="131">
        <v>0.12060778335761119</v>
      </c>
      <c r="BL35" s="131">
        <v>0.1199064488017447</v>
      </c>
      <c r="BM35" s="131">
        <v>0.1399276444441834</v>
      </c>
      <c r="BN35" s="131">
        <v>0.14363543388339189</v>
      </c>
      <c r="BO35" s="131">
        <v>0.15499124609946768</v>
      </c>
      <c r="BP35" s="131">
        <v>0.14711224926396008</v>
      </c>
      <c r="BQ35" s="131">
        <v>0.1376508432641636</v>
      </c>
      <c r="BR35" s="131">
        <v>0.1354015458683909</v>
      </c>
      <c r="BS35" s="131">
        <v>0.12708241477841942</v>
      </c>
      <c r="BT35" s="131">
        <v>0.11681278836044848</v>
      </c>
      <c r="BU35" s="131">
        <v>0.13699172958176598</v>
      </c>
      <c r="BV35" s="131">
        <v>0.13871213995208478</v>
      </c>
      <c r="BW35" s="131">
        <v>0.12609640960347768</v>
      </c>
      <c r="BX35" s="131">
        <v>0.11865445500195426</v>
      </c>
      <c r="BY35" s="155">
        <v>0.11218545638532322</v>
      </c>
      <c r="BZ35" s="156">
        <v>0.13227400636745718</v>
      </c>
      <c r="CA35" s="131">
        <v>0.13483926440856986</v>
      </c>
      <c r="CB35" s="131">
        <v>0.12957621013455098</v>
      </c>
      <c r="CC35" s="131">
        <v>0.12763867227382</v>
      </c>
      <c r="CD35" s="131">
        <v>0.12309171263115837</v>
      </c>
      <c r="CE35" s="131">
        <v>0.13645344574008436</v>
      </c>
      <c r="CF35" s="131">
        <v>0.13917064262541873</v>
      </c>
      <c r="CG35" s="144"/>
      <c r="CH35" s="15"/>
    </row>
    <row r="36" spans="1:86" x14ac:dyDescent="0.2">
      <c r="A36" s="15" t="s">
        <v>38</v>
      </c>
      <c r="B36" s="15" t="s">
        <v>27</v>
      </c>
      <c r="C36" s="16" t="s">
        <v>57</v>
      </c>
      <c r="D36" s="31" t="s">
        <v>63</v>
      </c>
      <c r="E36" s="16" t="s">
        <v>28</v>
      </c>
      <c r="F36" s="40">
        <v>0.48022384899596204</v>
      </c>
      <c r="G36" s="40">
        <v>0.4773031717984868</v>
      </c>
      <c r="H36" s="40">
        <v>0.42201224523242703</v>
      </c>
      <c r="I36" s="40">
        <v>0.24545016907445377</v>
      </c>
      <c r="J36" s="40">
        <v>0.41989222615694077</v>
      </c>
      <c r="K36" s="40">
        <v>0.56025854481841331</v>
      </c>
      <c r="L36" s="40">
        <v>0.90310636874302752</v>
      </c>
      <c r="M36" s="40">
        <v>0.30193886708202017</v>
      </c>
      <c r="N36" s="40">
        <v>0.31892494907969277</v>
      </c>
      <c r="O36" s="40">
        <v>0.20296174002345627</v>
      </c>
      <c r="P36" s="40">
        <v>0.16993332047054704</v>
      </c>
      <c r="Q36" s="40">
        <v>0.15698804081133061</v>
      </c>
      <c r="R36" s="40">
        <v>0.15932559712976901</v>
      </c>
      <c r="S36" s="40">
        <v>0.15985786563352614</v>
      </c>
      <c r="T36" s="40">
        <v>0.18357479367084545</v>
      </c>
      <c r="U36" s="40">
        <v>0.16842591147933814</v>
      </c>
      <c r="V36" s="40">
        <v>0.15782425527958882</v>
      </c>
      <c r="W36" s="40">
        <v>0.20167782988294991</v>
      </c>
      <c r="X36" s="40">
        <v>0.16079876316084857</v>
      </c>
      <c r="Y36" s="40">
        <v>0.21735354578717089</v>
      </c>
      <c r="Z36" s="40">
        <v>0.18366981120016032</v>
      </c>
      <c r="AA36" s="40">
        <v>0.20889371268980295</v>
      </c>
      <c r="AB36" s="40">
        <v>0.24690599824413079</v>
      </c>
      <c r="AC36" s="40">
        <v>0.26173717721441442</v>
      </c>
      <c r="AD36" s="40">
        <v>0.29989731338710729</v>
      </c>
      <c r="AE36" s="40">
        <v>0.24153584488110014</v>
      </c>
      <c r="AF36" s="40">
        <v>0.24687397941896691</v>
      </c>
      <c r="AG36" s="40">
        <v>0.24869050886072533</v>
      </c>
      <c r="AH36" s="40">
        <v>0.37044874150507445</v>
      </c>
      <c r="AI36" s="40">
        <v>0.61204404003738744</v>
      </c>
      <c r="AJ36" s="40">
        <v>0.56513369530766244</v>
      </c>
      <c r="AK36" s="40">
        <v>1.0383470293176158</v>
      </c>
      <c r="AL36" s="40">
        <v>1.0853663066257004</v>
      </c>
      <c r="AM36" s="40">
        <v>0.52690094369196538</v>
      </c>
      <c r="AN36" s="40">
        <v>0.33156185511361724</v>
      </c>
      <c r="AO36" s="40">
        <v>0.36188585967983083</v>
      </c>
      <c r="AP36" s="40">
        <v>0.43433166066781104</v>
      </c>
      <c r="AQ36" s="40">
        <v>0.41033966412856471</v>
      </c>
      <c r="AR36" s="40">
        <v>0.39720443967119895</v>
      </c>
      <c r="AS36" s="40">
        <v>0.41478081781035248</v>
      </c>
      <c r="AT36" s="40">
        <v>0.37812560568851511</v>
      </c>
      <c r="AU36" s="40">
        <v>0.40543352905179753</v>
      </c>
      <c r="AV36" s="41">
        <v>0.81592819711826958</v>
      </c>
      <c r="AW36" s="41">
        <v>0.85036324217870807</v>
      </c>
      <c r="AX36" s="41">
        <v>0.37261621395033911</v>
      </c>
      <c r="AY36" s="41">
        <v>0.34946606416933673</v>
      </c>
      <c r="AZ36" s="41">
        <v>0.44590004047874165</v>
      </c>
      <c r="BA36" s="41">
        <v>0.3258273838878134</v>
      </c>
      <c r="BB36" s="41">
        <v>0.21973999999999999</v>
      </c>
      <c r="BC36" s="131">
        <v>0.28509394239981606</v>
      </c>
      <c r="BD36" s="131">
        <v>0.33608297512030588</v>
      </c>
      <c r="BE36" s="131">
        <v>0.34640144212835067</v>
      </c>
      <c r="BF36" s="131">
        <v>0.36032963950839836</v>
      </c>
      <c r="BG36" s="131">
        <v>0.29588055065350494</v>
      </c>
      <c r="BH36" s="131">
        <v>0.33558985218103354</v>
      </c>
      <c r="BI36" s="131">
        <v>0.31911965213529769</v>
      </c>
      <c r="BJ36" s="131">
        <v>0.324080951020217</v>
      </c>
      <c r="BK36" s="131">
        <v>0.31255277443590301</v>
      </c>
      <c r="BL36" s="131">
        <v>0.29578911320158985</v>
      </c>
      <c r="BM36" s="131">
        <v>0.27599025692183587</v>
      </c>
      <c r="BN36" s="131">
        <v>0.27527780936547025</v>
      </c>
      <c r="BO36" s="131">
        <v>0.28560738117881679</v>
      </c>
      <c r="BP36" s="131">
        <v>0.25770643703636359</v>
      </c>
      <c r="BQ36" s="131">
        <v>0.2484819329274115</v>
      </c>
      <c r="BR36" s="131">
        <v>0.24673248141659554</v>
      </c>
      <c r="BS36" s="131">
        <v>0.27468980602733251</v>
      </c>
      <c r="BT36" s="131">
        <v>0.23366177572631133</v>
      </c>
      <c r="BU36" s="131">
        <v>0.26188975345595317</v>
      </c>
      <c r="BV36" s="131">
        <v>0.27136911301811306</v>
      </c>
      <c r="BW36" s="131">
        <v>0.25644726088660452</v>
      </c>
      <c r="BX36" s="148">
        <v>0.24414874516536605</v>
      </c>
      <c r="BY36" s="151">
        <v>0.24331245125370482</v>
      </c>
      <c r="BZ36" s="151">
        <v>0.24939348602251005</v>
      </c>
      <c r="CA36" s="152">
        <v>0.26130596045335286</v>
      </c>
      <c r="CB36" s="131">
        <v>0.27304795466134013</v>
      </c>
      <c r="CC36" s="131">
        <v>0.27227760982499088</v>
      </c>
      <c r="CD36" s="131">
        <v>0.27167320386837762</v>
      </c>
      <c r="CE36" s="131">
        <v>0.27042723048440065</v>
      </c>
      <c r="CF36" s="131">
        <v>0.29950612601945203</v>
      </c>
      <c r="CH36" s="15"/>
    </row>
    <row r="37" spans="1:86" x14ac:dyDescent="0.2">
      <c r="A37" s="15" t="s">
        <v>64</v>
      </c>
      <c r="B37" s="15" t="s">
        <v>27</v>
      </c>
      <c r="C37" s="16" t="s">
        <v>57</v>
      </c>
      <c r="D37" s="31" t="s">
        <v>65</v>
      </c>
      <c r="E37" s="16" t="s">
        <v>28</v>
      </c>
      <c r="F37" s="40">
        <v>7.5264968332160453E-2</v>
      </c>
      <c r="G37" s="40">
        <v>6.8198008348240913E-2</v>
      </c>
      <c r="H37" s="40">
        <v>7.4286081370449675E-2</v>
      </c>
      <c r="I37" s="40">
        <v>4.7117115321252061E-2</v>
      </c>
      <c r="J37" s="40">
        <v>4.9241108478802989E-2</v>
      </c>
      <c r="K37" s="40">
        <v>3.3880570316466407E-2</v>
      </c>
      <c r="L37" s="40">
        <v>8.6828644501278765E-2</v>
      </c>
      <c r="M37" s="40">
        <v>7.9580795053003542E-2</v>
      </c>
      <c r="N37" s="40">
        <v>0.23126076568265683</v>
      </c>
      <c r="O37" s="40">
        <v>8.0943635243376472E-2</v>
      </c>
      <c r="P37" s="40">
        <v>0.1150523296858454</v>
      </c>
      <c r="Q37" s="40">
        <v>5.1724868382991035E-2</v>
      </c>
      <c r="R37" s="40">
        <v>6.8520678202068419E-2</v>
      </c>
      <c r="S37" s="40">
        <v>8.1247549338538269E-2</v>
      </c>
      <c r="T37" s="40">
        <v>6.5495811652035121E-2</v>
      </c>
      <c r="U37" s="40">
        <v>6.1169280563186809E-2</v>
      </c>
      <c r="V37" s="40">
        <v>5.3395822345593341E-2</v>
      </c>
      <c r="W37" s="40">
        <v>9.7797853107344637E-2</v>
      </c>
      <c r="X37" s="40">
        <v>8.8933010033444809E-2</v>
      </c>
      <c r="Y37" s="40">
        <v>0.12668440048939639</v>
      </c>
      <c r="Z37" s="40">
        <v>0.13916495149253733</v>
      </c>
      <c r="AA37" s="40">
        <v>0.26579530377668315</v>
      </c>
      <c r="AB37" s="40">
        <v>0.18535665864227249</v>
      </c>
      <c r="AC37" s="40">
        <v>0.11108854107915023</v>
      </c>
      <c r="AD37" s="40">
        <v>8.7689838811198392E-2</v>
      </c>
      <c r="AE37" s="40">
        <v>0.12418915343915343</v>
      </c>
      <c r="AF37" s="40">
        <v>0.10389097653689867</v>
      </c>
      <c r="AG37" s="40">
        <v>8.7211054269597355E-2</v>
      </c>
      <c r="AH37" s="40">
        <v>4.473419515726812E-2</v>
      </c>
      <c r="AI37" s="40">
        <v>8.8860108211330363E-2</v>
      </c>
      <c r="AJ37" s="40">
        <v>0.13651839606646321</v>
      </c>
      <c r="AK37" s="40">
        <v>8.2865501285347032E-2</v>
      </c>
      <c r="AL37" s="40">
        <v>0.16504835026608611</v>
      </c>
      <c r="AM37" s="40">
        <v>0.1282813436893204</v>
      </c>
      <c r="AN37" s="40">
        <v>0.11987620262664166</v>
      </c>
      <c r="AO37" s="40">
        <v>0.21701448958862368</v>
      </c>
      <c r="AP37" s="40">
        <v>0.42444158836155493</v>
      </c>
      <c r="AQ37" s="40">
        <v>0.20387020543806647</v>
      </c>
      <c r="AR37" s="40">
        <v>0.1108831841432225</v>
      </c>
      <c r="AS37" s="40">
        <v>6.9554225614296347E-2</v>
      </c>
      <c r="AT37" s="40">
        <v>4.961942723553478E-2</v>
      </c>
      <c r="AU37" s="40">
        <v>4.8185833562965005E-2</v>
      </c>
      <c r="AV37" s="41">
        <v>0.10803679355951697</v>
      </c>
      <c r="AW37" s="41">
        <v>0.12133589274245343</v>
      </c>
      <c r="AX37" s="41">
        <v>0.11322484882005901</v>
      </c>
      <c r="AY37" s="41">
        <v>0.17037354838709676</v>
      </c>
      <c r="AZ37" s="41">
        <v>7.7841218573627483E-2</v>
      </c>
      <c r="BA37" s="41">
        <v>9.1170013900472621E-2</v>
      </c>
      <c r="BB37" s="41">
        <v>0.13492000000000001</v>
      </c>
      <c r="BC37" s="56">
        <v>0</v>
      </c>
      <c r="BD37" s="56">
        <v>0</v>
      </c>
      <c r="BE37" s="56">
        <v>0</v>
      </c>
      <c r="BF37" s="56">
        <v>0</v>
      </c>
      <c r="BG37" s="56">
        <v>0</v>
      </c>
      <c r="BH37" s="56">
        <v>0</v>
      </c>
      <c r="BI37" s="56">
        <v>0</v>
      </c>
      <c r="BJ37" s="56">
        <v>0</v>
      </c>
      <c r="BK37" s="56">
        <v>0</v>
      </c>
      <c r="BL37" s="56">
        <v>0</v>
      </c>
      <c r="BM37" s="56">
        <v>0</v>
      </c>
      <c r="BN37" s="56">
        <v>0</v>
      </c>
      <c r="BO37" s="56">
        <v>0</v>
      </c>
      <c r="BP37" s="56">
        <v>0</v>
      </c>
      <c r="BQ37" s="56">
        <v>0</v>
      </c>
      <c r="BR37" s="56">
        <v>0</v>
      </c>
      <c r="BS37" s="56">
        <v>0</v>
      </c>
      <c r="BT37" s="56">
        <v>0</v>
      </c>
      <c r="BU37" s="56"/>
      <c r="BV37" s="56"/>
      <c r="BW37" s="56"/>
      <c r="BX37" s="86"/>
      <c r="BY37" s="193"/>
      <c r="BZ37" s="193"/>
      <c r="CA37" s="141"/>
      <c r="CB37" s="57"/>
      <c r="CC37" s="57"/>
      <c r="CD37" s="57"/>
      <c r="CE37" s="57"/>
      <c r="CF37" s="57"/>
      <c r="CH37" s="15"/>
    </row>
    <row r="38" spans="1:86" x14ac:dyDescent="0.2">
      <c r="A38" s="15" t="s">
        <v>38</v>
      </c>
      <c r="B38" s="15" t="s">
        <v>27</v>
      </c>
      <c r="C38" s="16" t="s">
        <v>66</v>
      </c>
      <c r="E38" s="16" t="s">
        <v>26</v>
      </c>
      <c r="F38" s="18">
        <v>999.66319999999996</v>
      </c>
      <c r="G38" s="18">
        <v>1018.2134000000001</v>
      </c>
      <c r="H38" s="18">
        <v>1027.8909000000001</v>
      </c>
      <c r="I38" s="18">
        <v>1133.6932999999999</v>
      </c>
      <c r="J38" s="18">
        <v>1019.053001</v>
      </c>
      <c r="K38" s="18">
        <v>944.88900100000001</v>
      </c>
      <c r="L38" s="18">
        <v>929.28329999999994</v>
      </c>
      <c r="M38" s="18">
        <v>930.37900000000002</v>
      </c>
      <c r="N38" s="18">
        <v>881.35909999999978</v>
      </c>
      <c r="O38" s="18">
        <v>795.613699</v>
      </c>
      <c r="P38" s="18">
        <v>807.38600000000008</v>
      </c>
      <c r="Q38" s="18">
        <v>989.3689999999998</v>
      </c>
      <c r="R38" s="18">
        <v>1157.1811</v>
      </c>
      <c r="S38" s="18">
        <v>1245.7423999999999</v>
      </c>
      <c r="T38" s="18">
        <v>1220.7623100000001</v>
      </c>
      <c r="U38" s="18">
        <v>1083.7159999999999</v>
      </c>
      <c r="V38" s="18">
        <v>1020.08131</v>
      </c>
      <c r="W38" s="18">
        <v>890.24799999999993</v>
      </c>
      <c r="X38" s="18">
        <v>884.16600000000017</v>
      </c>
      <c r="Y38" s="18">
        <v>831.09100000000012</v>
      </c>
      <c r="Z38" s="18">
        <v>732.05770000000007</v>
      </c>
      <c r="AA38" s="18">
        <v>870.31060000000002</v>
      </c>
      <c r="AB38" s="18">
        <v>846.68399999999997</v>
      </c>
      <c r="AC38" s="18">
        <v>1006.7009</v>
      </c>
      <c r="AD38" s="18">
        <v>1085.4156614999999</v>
      </c>
      <c r="AE38" s="18">
        <v>1158.1077999999998</v>
      </c>
      <c r="AF38" s="18">
        <v>1209.5087999999998</v>
      </c>
      <c r="AG38" s="18">
        <v>1081.43</v>
      </c>
      <c r="AH38" s="18">
        <v>1081.6400000000001</v>
      </c>
      <c r="AI38" s="18">
        <v>1130.68</v>
      </c>
      <c r="AJ38" s="18">
        <v>1026.7164</v>
      </c>
      <c r="AK38" s="18">
        <v>965.97640000000001</v>
      </c>
      <c r="AL38" s="18">
        <v>876.4683</v>
      </c>
      <c r="AM38" s="18">
        <v>869.5856</v>
      </c>
      <c r="AN38" s="18">
        <v>808.33259999999996</v>
      </c>
      <c r="AO38" s="18">
        <v>991.28720899999996</v>
      </c>
      <c r="AP38" s="25">
        <v>1059.019</v>
      </c>
      <c r="AQ38" s="18">
        <v>1144.3430000000001</v>
      </c>
      <c r="AR38" s="18">
        <v>1195.3774000000001</v>
      </c>
      <c r="AS38" s="24">
        <v>908.645892</v>
      </c>
      <c r="AT38" s="24">
        <v>992.48910000000001</v>
      </c>
      <c r="AU38" s="24">
        <v>927.18091900000002</v>
      </c>
      <c r="AV38" s="24">
        <v>857.78869999999995</v>
      </c>
      <c r="AW38" s="24">
        <v>797.92100000000005</v>
      </c>
      <c r="AX38" s="24">
        <v>804.26170000000002</v>
      </c>
      <c r="AY38" s="19">
        <v>1001.0207</v>
      </c>
      <c r="AZ38" s="24">
        <v>953.97349999999994</v>
      </c>
      <c r="BA38" s="19">
        <v>1053.4137000000001</v>
      </c>
      <c r="BB38" s="19">
        <v>1167.9812919999999</v>
      </c>
      <c r="BC38" s="19">
        <v>1245.9079469999999</v>
      </c>
      <c r="BD38" s="19">
        <v>1195.0854569999999</v>
      </c>
      <c r="BE38" s="19">
        <v>1152.7603819999999</v>
      </c>
      <c r="BF38" s="19">
        <v>1002.3194</v>
      </c>
      <c r="BG38" s="24">
        <v>845.68640000000005</v>
      </c>
      <c r="BH38" s="24">
        <v>715.7038</v>
      </c>
      <c r="BI38" s="24">
        <v>609.78470000000004</v>
      </c>
      <c r="BJ38" s="24">
        <v>580.62929999999994</v>
      </c>
      <c r="BK38" s="24">
        <v>723.51499999999999</v>
      </c>
      <c r="BL38" s="24">
        <v>914.08036100000004</v>
      </c>
      <c r="BM38" s="19">
        <v>1231.472667</v>
      </c>
      <c r="BN38" s="19">
        <v>1250.9470799999999</v>
      </c>
      <c r="BO38" s="19">
        <v>1180.574323</v>
      </c>
      <c r="BP38" s="19">
        <v>1243.5089760000001</v>
      </c>
      <c r="BQ38" s="19">
        <v>1258.498278</v>
      </c>
      <c r="BR38" s="19">
        <v>1193.818</v>
      </c>
      <c r="BS38" s="19">
        <v>1005.605</v>
      </c>
      <c r="BT38" s="24">
        <v>866.91399999999999</v>
      </c>
      <c r="BU38" s="24">
        <f t="shared" ref="BU38:CB38" si="2">SUM(BU39:BU55)</f>
        <v>757.37900000000013</v>
      </c>
      <c r="BV38" s="24">
        <f t="shared" si="2"/>
        <v>708.58799999999997</v>
      </c>
      <c r="BW38" s="24">
        <f t="shared" si="2"/>
        <v>600.7410000000001</v>
      </c>
      <c r="BX38" s="96">
        <f t="shared" si="2"/>
        <v>602.87020000000007</v>
      </c>
      <c r="BY38" s="142">
        <f t="shared" si="2"/>
        <v>765.11509999999998</v>
      </c>
      <c r="BZ38" s="143">
        <f t="shared" si="2"/>
        <v>878.00349999999992</v>
      </c>
      <c r="CA38" s="24">
        <f t="shared" si="2"/>
        <v>951.38900000000012</v>
      </c>
      <c r="CB38" s="24">
        <f t="shared" si="2"/>
        <v>970.81499999999994</v>
      </c>
      <c r="CC38" s="24">
        <f>SUM(CC39:CC55)</f>
        <v>948.92470000000014</v>
      </c>
      <c r="CD38" s="19">
        <f>SUM(CD39:CD55)</f>
        <v>1107.8000999999999</v>
      </c>
      <c r="CE38" s="19">
        <f>SUM(CE39:CE55)</f>
        <v>957.9233999999999</v>
      </c>
      <c r="CF38" s="201">
        <f>SUM(CF39:CF55)</f>
        <v>788.85309999999993</v>
      </c>
      <c r="CH38" s="15"/>
    </row>
    <row r="39" spans="1:86" x14ac:dyDescent="0.2">
      <c r="A39" s="15" t="s">
        <v>38</v>
      </c>
      <c r="B39" s="15" t="s">
        <v>27</v>
      </c>
      <c r="C39" s="16" t="s">
        <v>67</v>
      </c>
      <c r="D39" s="31" t="s">
        <v>68</v>
      </c>
      <c r="E39" s="16" t="s">
        <v>26</v>
      </c>
      <c r="F39" s="18">
        <v>47.289000000000001</v>
      </c>
      <c r="G39" s="18">
        <v>37.962000000000003</v>
      </c>
      <c r="H39" s="18">
        <v>37.121000000000002</v>
      </c>
      <c r="I39" s="18">
        <v>55.823</v>
      </c>
      <c r="J39" s="18">
        <v>52.77</v>
      </c>
      <c r="K39" s="18">
        <v>54.271000000000001</v>
      </c>
      <c r="L39" s="18">
        <v>44.914000000000001</v>
      </c>
      <c r="M39" s="18">
        <v>70.421000000000006</v>
      </c>
      <c r="N39" s="18">
        <v>94.346999999999994</v>
      </c>
      <c r="O39" s="18">
        <v>110.956</v>
      </c>
      <c r="P39" s="18">
        <v>66.037999999999997</v>
      </c>
      <c r="Q39" s="18">
        <v>72.843999999999994</v>
      </c>
      <c r="R39" s="18">
        <v>61.081000000000003</v>
      </c>
      <c r="S39" s="18">
        <v>102.58499999999999</v>
      </c>
      <c r="T39" s="18">
        <v>81.28</v>
      </c>
      <c r="U39" s="18">
        <v>80.075999999999993</v>
      </c>
      <c r="V39" s="18">
        <v>55.561999999999998</v>
      </c>
      <c r="W39" s="18">
        <v>51.289000000000001</v>
      </c>
      <c r="X39" s="18">
        <v>50.704999999999998</v>
      </c>
      <c r="Y39" s="18">
        <v>0</v>
      </c>
      <c r="Z39" s="18">
        <v>0</v>
      </c>
      <c r="AA39" s="18">
        <v>0</v>
      </c>
      <c r="AB39" s="18">
        <v>0</v>
      </c>
      <c r="AC39" s="18">
        <v>0</v>
      </c>
      <c r="AD39" s="18">
        <v>40.874000000000002</v>
      </c>
      <c r="AE39" s="18">
        <v>58.923000000000002</v>
      </c>
      <c r="AF39" s="18">
        <v>61.97</v>
      </c>
      <c r="AG39" s="18">
        <v>37.89</v>
      </c>
      <c r="AH39" s="18">
        <v>80.62</v>
      </c>
      <c r="AI39" s="18">
        <v>91.1</v>
      </c>
      <c r="AJ39" s="18">
        <v>79.742000000000004</v>
      </c>
      <c r="AK39" s="18">
        <v>69.915999999999997</v>
      </c>
      <c r="AL39" s="18">
        <v>64.710999999999999</v>
      </c>
      <c r="AM39" s="18">
        <v>67.602999999999994</v>
      </c>
      <c r="AN39" s="18">
        <v>84.77</v>
      </c>
      <c r="AO39" s="18">
        <v>89.322000000000003</v>
      </c>
      <c r="AP39" s="25">
        <v>93.914000000000001</v>
      </c>
      <c r="AQ39" s="25">
        <v>75.954999999999998</v>
      </c>
      <c r="AR39" s="25">
        <v>79.572999999999993</v>
      </c>
      <c r="AS39" s="24">
        <v>81.712000000000003</v>
      </c>
      <c r="AT39" s="24">
        <v>109.613</v>
      </c>
      <c r="AU39" s="24">
        <v>88.441000000000003</v>
      </c>
      <c r="AV39" s="24">
        <v>66.08</v>
      </c>
      <c r="AW39" s="24">
        <v>82.664000000000001</v>
      </c>
      <c r="AX39" s="24">
        <v>67.582999999999998</v>
      </c>
      <c r="AY39" s="24">
        <v>0</v>
      </c>
      <c r="AZ39" s="24">
        <v>0</v>
      </c>
      <c r="BA39" s="24">
        <v>0</v>
      </c>
      <c r="BB39" s="24">
        <v>29.631</v>
      </c>
      <c r="BC39" s="24">
        <v>62.844999999999999</v>
      </c>
      <c r="BD39" s="24">
        <v>51.923999999999999</v>
      </c>
      <c r="BE39" s="24">
        <v>51.561</v>
      </c>
      <c r="BF39" s="24">
        <v>57.817</v>
      </c>
      <c r="BG39" s="24">
        <v>71.453000000000003</v>
      </c>
      <c r="BH39" s="24">
        <v>94.093999999999994</v>
      </c>
      <c r="BI39" s="24">
        <v>99.611999999999995</v>
      </c>
      <c r="BJ39" s="24">
        <v>62.96</v>
      </c>
      <c r="BK39" s="24">
        <v>30.986999999999998</v>
      </c>
      <c r="BL39" s="24">
        <v>49.53</v>
      </c>
      <c r="BM39" s="24">
        <v>50.091000000000001</v>
      </c>
      <c r="BN39" s="24">
        <v>50.406999999999996</v>
      </c>
      <c r="BO39" s="24">
        <v>59.122999999999998</v>
      </c>
      <c r="BP39" s="24">
        <v>104.819</v>
      </c>
      <c r="BQ39" s="24">
        <v>103.577</v>
      </c>
      <c r="BR39" s="24">
        <v>53.63</v>
      </c>
      <c r="BS39" s="24">
        <v>48.47</v>
      </c>
      <c r="BT39" s="24">
        <v>0</v>
      </c>
      <c r="BU39" s="24">
        <v>16.27</v>
      </c>
      <c r="BV39" s="24">
        <v>48.6</v>
      </c>
      <c r="BW39" s="24">
        <v>53.948</v>
      </c>
      <c r="BX39" s="82">
        <v>48.786999999999999</v>
      </c>
      <c r="BY39" s="97">
        <v>50.69</v>
      </c>
      <c r="BZ39" s="98">
        <v>54.104999999999997</v>
      </c>
      <c r="CA39" s="78">
        <v>46.972999999999999</v>
      </c>
      <c r="CB39" s="78">
        <v>55.18</v>
      </c>
      <c r="CC39" s="78">
        <v>42.58</v>
      </c>
      <c r="CD39" s="78">
        <v>55.447000000000003</v>
      </c>
      <c r="CE39" s="78">
        <v>51.136000000000003</v>
      </c>
      <c r="CF39" s="78">
        <v>46.31</v>
      </c>
      <c r="CH39" s="15"/>
    </row>
    <row r="40" spans="1:86" x14ac:dyDescent="0.2">
      <c r="A40" s="15" t="s">
        <v>38</v>
      </c>
      <c r="B40" s="15" t="s">
        <v>27</v>
      </c>
      <c r="C40" s="16" t="s">
        <v>67</v>
      </c>
      <c r="D40" s="31" t="s">
        <v>69</v>
      </c>
      <c r="E40" s="16" t="s">
        <v>26</v>
      </c>
      <c r="F40" s="18">
        <v>148.44200000000001</v>
      </c>
      <c r="G40" s="18">
        <v>46.14</v>
      </c>
      <c r="H40" s="18">
        <v>113.789</v>
      </c>
      <c r="I40" s="18">
        <v>108.929</v>
      </c>
      <c r="J40" s="18">
        <v>169.12100000000001</v>
      </c>
      <c r="K40" s="18">
        <v>122.444</v>
      </c>
      <c r="L40" s="18">
        <v>127.217</v>
      </c>
      <c r="M40" s="18">
        <v>183.82599999999999</v>
      </c>
      <c r="N40" s="18">
        <v>216.40100000000001</v>
      </c>
      <c r="O40" s="18">
        <v>222.09800000000001</v>
      </c>
      <c r="P40" s="18">
        <v>231.14699999999999</v>
      </c>
      <c r="Q40" s="18">
        <v>182.03399999999999</v>
      </c>
      <c r="R40" s="18">
        <v>236.09100000000001</v>
      </c>
      <c r="S40" s="18">
        <v>240.779</v>
      </c>
      <c r="T40" s="18">
        <v>170.47</v>
      </c>
      <c r="U40" s="18">
        <v>130.78899999999999</v>
      </c>
      <c r="V40" s="18">
        <v>87.510999999999996</v>
      </c>
      <c r="W40" s="18">
        <v>43.304000000000002</v>
      </c>
      <c r="X40" s="18">
        <v>33.253999999999998</v>
      </c>
      <c r="Y40" s="18">
        <v>0</v>
      </c>
      <c r="Z40" s="18">
        <v>79.617999999999995</v>
      </c>
      <c r="AA40" s="18">
        <v>86.576999999999998</v>
      </c>
      <c r="AB40" s="18">
        <v>107.023</v>
      </c>
      <c r="AC40" s="18">
        <v>106.685</v>
      </c>
      <c r="AD40" s="18">
        <v>100.81100000000001</v>
      </c>
      <c r="AE40" s="18">
        <v>157.054</v>
      </c>
      <c r="AF40" s="18">
        <v>162.31899999999999</v>
      </c>
      <c r="AG40" s="18">
        <v>161.07</v>
      </c>
      <c r="AH40" s="18">
        <v>163.86</v>
      </c>
      <c r="AI40" s="18">
        <v>173.78</v>
      </c>
      <c r="AJ40" s="18">
        <v>146.09899999999999</v>
      </c>
      <c r="AK40" s="18">
        <v>144.46</v>
      </c>
      <c r="AL40" s="18">
        <v>81.936000000000007</v>
      </c>
      <c r="AM40" s="18">
        <v>123.964</v>
      </c>
      <c r="AN40" s="18">
        <v>194.28899999999999</v>
      </c>
      <c r="AO40" s="18">
        <v>234.595</v>
      </c>
      <c r="AP40" s="25">
        <v>219.072</v>
      </c>
      <c r="AQ40" s="25">
        <v>206.126</v>
      </c>
      <c r="AR40" s="25">
        <v>204.69300000000001</v>
      </c>
      <c r="AS40" s="24">
        <v>80.611199999999997</v>
      </c>
      <c r="AT40" s="24">
        <v>110.605</v>
      </c>
      <c r="AU40" s="24">
        <v>108.932</v>
      </c>
      <c r="AV40" s="24">
        <v>191.923</v>
      </c>
      <c r="AW40" s="24">
        <v>178.018</v>
      </c>
      <c r="AX40" s="24">
        <v>175.71</v>
      </c>
      <c r="AY40" s="24">
        <v>179.27</v>
      </c>
      <c r="AZ40" s="24">
        <v>163.649</v>
      </c>
      <c r="BA40" s="24">
        <v>219.65299999999999</v>
      </c>
      <c r="BB40" s="24">
        <v>147.22900000000001</v>
      </c>
      <c r="BC40" s="24">
        <v>193.858</v>
      </c>
      <c r="BD40" s="24">
        <v>97.489000000000004</v>
      </c>
      <c r="BE40" s="24">
        <v>101.995</v>
      </c>
      <c r="BF40" s="24">
        <v>109.626</v>
      </c>
      <c r="BG40" s="24">
        <v>77.097999999999999</v>
      </c>
      <c r="BH40" s="24">
        <v>0</v>
      </c>
      <c r="BI40" s="24">
        <v>0</v>
      </c>
      <c r="BJ40" s="24">
        <v>0</v>
      </c>
      <c r="BK40" s="24">
        <v>0</v>
      </c>
      <c r="BL40" s="24">
        <v>0</v>
      </c>
      <c r="BM40" s="24">
        <v>0</v>
      </c>
      <c r="BN40" s="24">
        <v>0</v>
      </c>
      <c r="BO40" s="24">
        <v>20.306000000000001</v>
      </c>
      <c r="BP40" s="24">
        <v>103.15</v>
      </c>
      <c r="BQ40" s="24">
        <v>107.723</v>
      </c>
      <c r="BR40" s="24">
        <v>108.31</v>
      </c>
      <c r="BS40" s="24">
        <v>87.8</v>
      </c>
      <c r="BT40" s="24">
        <v>88.17</v>
      </c>
      <c r="BU40" s="24">
        <v>106.87</v>
      </c>
      <c r="BV40" s="24">
        <v>102.7</v>
      </c>
      <c r="BW40" s="24">
        <v>97.513000000000005</v>
      </c>
      <c r="BX40" s="82">
        <v>85.786000000000001</v>
      </c>
      <c r="BY40" s="83">
        <v>108.042</v>
      </c>
      <c r="BZ40" s="99">
        <v>72.811000000000007</v>
      </c>
      <c r="CA40" s="78">
        <v>87.347999999999999</v>
      </c>
      <c r="CB40" s="78">
        <v>88.69</v>
      </c>
      <c r="CC40" s="78">
        <v>80.721000000000004</v>
      </c>
      <c r="CD40" s="78">
        <v>156.10300000000001</v>
      </c>
      <c r="CE40" s="78">
        <v>107.745</v>
      </c>
      <c r="CF40" s="78">
        <v>160.79</v>
      </c>
      <c r="CH40" s="15"/>
    </row>
    <row r="41" spans="1:86" x14ac:dyDescent="0.2">
      <c r="A41" s="15" t="s">
        <v>38</v>
      </c>
      <c r="B41" s="15" t="s">
        <v>27</v>
      </c>
      <c r="C41" s="16" t="s">
        <v>67</v>
      </c>
      <c r="D41" s="31" t="s">
        <v>70</v>
      </c>
      <c r="E41" s="16" t="s">
        <v>26</v>
      </c>
      <c r="F41" s="18">
        <v>394.69</v>
      </c>
      <c r="G41" s="18">
        <v>347.12</v>
      </c>
      <c r="H41" s="18">
        <v>226.93</v>
      </c>
      <c r="I41" s="18">
        <v>327.45999999999998</v>
      </c>
      <c r="J41" s="18">
        <v>353.41</v>
      </c>
      <c r="K41" s="18">
        <v>381.91</v>
      </c>
      <c r="L41" s="18">
        <v>391.02</v>
      </c>
      <c r="M41" s="18">
        <v>75.13</v>
      </c>
      <c r="N41" s="18">
        <v>0</v>
      </c>
      <c r="O41" s="18">
        <v>0</v>
      </c>
      <c r="P41" s="18">
        <v>0</v>
      </c>
      <c r="Q41" s="18">
        <v>0</v>
      </c>
      <c r="R41" s="18">
        <v>0</v>
      </c>
      <c r="S41" s="18">
        <v>0</v>
      </c>
      <c r="T41" s="18">
        <v>175.04</v>
      </c>
      <c r="U41" s="18">
        <v>203.34</v>
      </c>
      <c r="V41" s="18">
        <v>190.96</v>
      </c>
      <c r="W41" s="18">
        <v>194.62</v>
      </c>
      <c r="X41" s="18">
        <v>185.82</v>
      </c>
      <c r="Y41" s="18">
        <v>206.38</v>
      </c>
      <c r="Z41" s="18">
        <v>257.11</v>
      </c>
      <c r="AA41" s="18">
        <v>310.81</v>
      </c>
      <c r="AB41" s="18">
        <v>217.96</v>
      </c>
      <c r="AC41" s="18">
        <v>275.55</v>
      </c>
      <c r="AD41" s="18">
        <v>405.08</v>
      </c>
      <c r="AE41" s="18">
        <v>447.2</v>
      </c>
      <c r="AF41" s="18">
        <v>389.25</v>
      </c>
      <c r="AG41" s="18">
        <v>98.83</v>
      </c>
      <c r="AH41" s="18">
        <v>184.49</v>
      </c>
      <c r="AI41" s="18">
        <v>206.92</v>
      </c>
      <c r="AJ41" s="18">
        <v>179.58</v>
      </c>
      <c r="AK41" s="18">
        <v>280.98</v>
      </c>
      <c r="AL41" s="18">
        <v>300.86</v>
      </c>
      <c r="AM41" s="18">
        <v>319.94</v>
      </c>
      <c r="AN41" s="18">
        <v>183.01</v>
      </c>
      <c r="AO41" s="18">
        <v>272.83</v>
      </c>
      <c r="AP41" s="25">
        <v>346.64</v>
      </c>
      <c r="AQ41" s="25">
        <v>341.77</v>
      </c>
      <c r="AR41" s="25">
        <v>360.27</v>
      </c>
      <c r="AS41" s="24">
        <v>280.58</v>
      </c>
      <c r="AT41" s="24">
        <v>214.1</v>
      </c>
      <c r="AU41" s="24">
        <v>353.07</v>
      </c>
      <c r="AV41" s="24">
        <v>340.91</v>
      </c>
      <c r="AW41" s="24">
        <v>317.89999999999998</v>
      </c>
      <c r="AX41" s="24">
        <v>281.02999999999997</v>
      </c>
      <c r="AY41" s="24">
        <v>341.27</v>
      </c>
      <c r="AZ41" s="24">
        <v>318.25</v>
      </c>
      <c r="BA41" s="24">
        <v>307.91000000000003</v>
      </c>
      <c r="BB41" s="24">
        <v>306.23</v>
      </c>
      <c r="BC41" s="24">
        <v>155.13999999999999</v>
      </c>
      <c r="BD41" s="24">
        <v>234.32</v>
      </c>
      <c r="BE41" s="24">
        <v>198.08</v>
      </c>
      <c r="BF41" s="24">
        <v>228.14</v>
      </c>
      <c r="BG41" s="24">
        <v>212.89</v>
      </c>
      <c r="BH41" s="24">
        <v>209.22</v>
      </c>
      <c r="BI41" s="24">
        <v>25.84</v>
      </c>
      <c r="BJ41" s="24">
        <v>2.3199999999999998</v>
      </c>
      <c r="BK41" s="24">
        <v>72.400000000000006</v>
      </c>
      <c r="BL41" s="24">
        <v>190.91</v>
      </c>
      <c r="BM41" s="24">
        <v>262.39</v>
      </c>
      <c r="BN41" s="24">
        <v>341.33</v>
      </c>
      <c r="BO41" s="24">
        <v>355.28</v>
      </c>
      <c r="BP41" s="24">
        <v>323.2</v>
      </c>
      <c r="BQ41" s="24">
        <v>386.97</v>
      </c>
      <c r="BR41" s="24">
        <v>365.32</v>
      </c>
      <c r="BS41" s="24">
        <v>350.44</v>
      </c>
      <c r="BT41" s="24">
        <v>309.91000000000003</v>
      </c>
      <c r="BU41" s="24">
        <v>333.7</v>
      </c>
      <c r="BV41" s="24">
        <v>299.94</v>
      </c>
      <c r="BW41" s="24">
        <v>201.95</v>
      </c>
      <c r="BX41" s="82">
        <v>190.9</v>
      </c>
      <c r="BY41" s="83">
        <v>372.39</v>
      </c>
      <c r="BZ41" s="99">
        <v>368.44</v>
      </c>
      <c r="CA41" s="78">
        <v>354.16</v>
      </c>
      <c r="CB41" s="78">
        <v>413.15</v>
      </c>
      <c r="CC41" s="78">
        <v>392.35</v>
      </c>
      <c r="CD41" s="78">
        <v>413.38</v>
      </c>
      <c r="CE41" s="78">
        <v>368.83</v>
      </c>
      <c r="CF41" s="78">
        <v>344.77</v>
      </c>
      <c r="CH41" s="15"/>
    </row>
    <row r="42" spans="1:86" x14ac:dyDescent="0.2">
      <c r="A42" s="15" t="s">
        <v>38</v>
      </c>
      <c r="B42" s="15" t="s">
        <v>27</v>
      </c>
      <c r="C42" s="16" t="s">
        <v>67</v>
      </c>
      <c r="D42" s="31" t="s">
        <v>71</v>
      </c>
      <c r="E42" s="16" t="s">
        <v>26</v>
      </c>
      <c r="F42" s="18">
        <v>160.93</v>
      </c>
      <c r="G42" s="18">
        <v>205.97</v>
      </c>
      <c r="H42" s="18">
        <v>209.465</v>
      </c>
      <c r="I42" s="18">
        <v>166.1</v>
      </c>
      <c r="J42" s="18">
        <v>224.55500000000001</v>
      </c>
      <c r="K42" s="18">
        <v>206.92500000000001</v>
      </c>
      <c r="L42" s="18">
        <v>209.13499999999999</v>
      </c>
      <c r="M42" s="18">
        <v>173.24</v>
      </c>
      <c r="N42" s="18">
        <v>157.72999999999999</v>
      </c>
      <c r="O42" s="18">
        <v>176.74</v>
      </c>
      <c r="P42" s="18">
        <v>184.19</v>
      </c>
      <c r="Q42" s="18">
        <v>235.685</v>
      </c>
      <c r="R42" s="18">
        <v>398.65</v>
      </c>
      <c r="S42" s="18">
        <v>406.94499999999999</v>
      </c>
      <c r="T42" s="18">
        <v>337.82</v>
      </c>
      <c r="U42" s="18">
        <v>290</v>
      </c>
      <c r="V42" s="18">
        <v>262.66500000000002</v>
      </c>
      <c r="W42" s="18">
        <v>332.96499999999997</v>
      </c>
      <c r="X42" s="18">
        <v>348.61</v>
      </c>
      <c r="Y42" s="18">
        <v>355.84500000000003</v>
      </c>
      <c r="Z42" s="18">
        <v>146.36500000000001</v>
      </c>
      <c r="AA42" s="18">
        <v>193.04</v>
      </c>
      <c r="AB42" s="18">
        <v>306.85000000000002</v>
      </c>
      <c r="AC42" s="18">
        <v>333.23</v>
      </c>
      <c r="AD42" s="18">
        <v>176.64</v>
      </c>
      <c r="AE42" s="18">
        <v>143.94499999999999</v>
      </c>
      <c r="AF42" s="18">
        <v>172.52500000000001</v>
      </c>
      <c r="AG42" s="18">
        <v>290.01</v>
      </c>
      <c r="AH42" s="18">
        <v>251.4</v>
      </c>
      <c r="AI42" s="18">
        <v>342.48</v>
      </c>
      <c r="AJ42" s="18">
        <v>345.7</v>
      </c>
      <c r="AK42" s="18">
        <v>328.73</v>
      </c>
      <c r="AL42" s="18">
        <v>301.02999999999997</v>
      </c>
      <c r="AM42" s="18">
        <v>177.66</v>
      </c>
      <c r="AN42" s="18">
        <v>105.08499999999999</v>
      </c>
      <c r="AO42" s="18">
        <v>146.32499999999999</v>
      </c>
      <c r="AP42" s="25">
        <v>205.57499999999999</v>
      </c>
      <c r="AQ42" s="25">
        <v>208.41</v>
      </c>
      <c r="AR42" s="25">
        <v>171.09</v>
      </c>
      <c r="AS42" s="24">
        <v>111.11</v>
      </c>
      <c r="AT42" s="24">
        <v>110.1</v>
      </c>
      <c r="AU42" s="24">
        <v>63.884999999999998</v>
      </c>
      <c r="AV42" s="24">
        <v>184.89</v>
      </c>
      <c r="AW42" s="24">
        <v>62.48</v>
      </c>
      <c r="AX42" s="24">
        <v>0</v>
      </c>
      <c r="AY42" s="24">
        <v>143.19499999999999</v>
      </c>
      <c r="AZ42" s="24">
        <v>161.95500000000001</v>
      </c>
      <c r="BA42" s="24">
        <v>59.61</v>
      </c>
      <c r="BB42" s="24">
        <v>170.595</v>
      </c>
      <c r="BC42" s="24">
        <v>172.27</v>
      </c>
      <c r="BD42" s="24">
        <v>192.1</v>
      </c>
      <c r="BE42" s="24">
        <v>179.38499999999999</v>
      </c>
      <c r="BF42" s="24">
        <v>214.85</v>
      </c>
      <c r="BG42" s="24">
        <v>137.655</v>
      </c>
      <c r="BH42" s="24">
        <v>112.44</v>
      </c>
      <c r="BI42" s="24">
        <v>25.84</v>
      </c>
      <c r="BJ42" s="24">
        <v>196.5</v>
      </c>
      <c r="BK42" s="24">
        <v>175.27500000000001</v>
      </c>
      <c r="BL42" s="24">
        <v>155.42500000000001</v>
      </c>
      <c r="BM42" s="24">
        <v>313.065</v>
      </c>
      <c r="BN42" s="24">
        <v>336.42</v>
      </c>
      <c r="BO42" s="24">
        <v>260.95999999999998</v>
      </c>
      <c r="BP42" s="24">
        <v>175.155</v>
      </c>
      <c r="BQ42" s="24">
        <v>91.704999999999998</v>
      </c>
      <c r="BR42" s="24">
        <v>112.27</v>
      </c>
      <c r="BS42" s="24">
        <v>137.99</v>
      </c>
      <c r="BT42" s="24">
        <v>0</v>
      </c>
      <c r="BU42" s="24">
        <v>67.290000000000006</v>
      </c>
      <c r="BV42" s="24">
        <v>70.02</v>
      </c>
      <c r="BW42" s="24">
        <v>0</v>
      </c>
      <c r="BX42" s="82">
        <v>0</v>
      </c>
      <c r="BY42" s="83">
        <v>0</v>
      </c>
      <c r="BZ42" s="99">
        <v>43.424999999999997</v>
      </c>
      <c r="CA42" s="78">
        <v>147.63999999999999</v>
      </c>
      <c r="CB42" s="78">
        <v>144.74</v>
      </c>
      <c r="CC42" s="78">
        <v>180.84</v>
      </c>
      <c r="CD42" s="78">
        <v>156.06</v>
      </c>
      <c r="CE42" s="78">
        <v>163.52500000000001</v>
      </c>
      <c r="CF42" s="78">
        <v>98.055000000000007</v>
      </c>
      <c r="CH42" s="15"/>
    </row>
    <row r="43" spans="1:86" x14ac:dyDescent="0.2">
      <c r="A43" s="15" t="s">
        <v>38</v>
      </c>
      <c r="B43" s="15" t="s">
        <v>27</v>
      </c>
      <c r="C43" s="16" t="s">
        <v>67</v>
      </c>
      <c r="D43" s="31" t="s">
        <v>72</v>
      </c>
      <c r="E43" s="16" t="s">
        <v>26</v>
      </c>
      <c r="F43" s="18">
        <v>160.94499999999999</v>
      </c>
      <c r="G43" s="18">
        <v>261.72000000000003</v>
      </c>
      <c r="H43" s="18">
        <v>263.02699999999999</v>
      </c>
      <c r="I43" s="18">
        <v>188.55500000000001</v>
      </c>
      <c r="J43" s="18">
        <v>136.148</v>
      </c>
      <c r="K43" s="18">
        <v>126.342</v>
      </c>
      <c r="L43" s="18">
        <v>121.411</v>
      </c>
      <c r="M43" s="18">
        <v>152.976</v>
      </c>
      <c r="N43" s="18">
        <v>148.30099999999999</v>
      </c>
      <c r="O43" s="18">
        <v>66.528999999999996</v>
      </c>
      <c r="P43" s="18">
        <v>86.12</v>
      </c>
      <c r="Q43" s="18">
        <v>212.85599999999999</v>
      </c>
      <c r="R43" s="18">
        <v>204.87799999999999</v>
      </c>
      <c r="S43" s="18">
        <v>218.27199999999999</v>
      </c>
      <c r="T43" s="18">
        <v>239.03200000000001</v>
      </c>
      <c r="U43" s="18">
        <v>251.81200000000001</v>
      </c>
      <c r="V43" s="18">
        <v>240.84399999999999</v>
      </c>
      <c r="W43" s="18">
        <v>174.26400000000001</v>
      </c>
      <c r="X43" s="18">
        <v>176.68700000000001</v>
      </c>
      <c r="Y43" s="18">
        <v>229.78299999999999</v>
      </c>
      <c r="Z43" s="18">
        <v>133.18600000000001</v>
      </c>
      <c r="AA43" s="18">
        <v>128.81899999999999</v>
      </c>
      <c r="AB43" s="18">
        <v>122.589</v>
      </c>
      <c r="AC43" s="18">
        <v>172.04300000000001</v>
      </c>
      <c r="AD43" s="18">
        <v>255.79</v>
      </c>
      <c r="AE43" s="18">
        <v>250.851</v>
      </c>
      <c r="AF43" s="18">
        <v>267.61200000000002</v>
      </c>
      <c r="AG43" s="18">
        <v>259.76</v>
      </c>
      <c r="AH43" s="18">
        <v>239.54</v>
      </c>
      <c r="AI43" s="18">
        <v>206.41</v>
      </c>
      <c r="AJ43" s="18">
        <v>177.73599999999999</v>
      </c>
      <c r="AK43" s="18">
        <v>112.821</v>
      </c>
      <c r="AL43" s="18">
        <v>99.858000000000004</v>
      </c>
      <c r="AM43" s="18">
        <v>140.84</v>
      </c>
      <c r="AN43" s="18">
        <v>119.764</v>
      </c>
      <c r="AO43" s="18">
        <v>91.188999999999993</v>
      </c>
      <c r="AP43" s="25">
        <v>92.397000000000006</v>
      </c>
      <c r="AQ43" s="25">
        <v>201.15899999999999</v>
      </c>
      <c r="AR43" s="25">
        <v>231.928</v>
      </c>
      <c r="AS43" s="24">
        <v>170.708</v>
      </c>
      <c r="AT43" s="24">
        <v>190.446</v>
      </c>
      <c r="AU43" s="24">
        <v>175.18600000000001</v>
      </c>
      <c r="AV43" s="24">
        <v>41.308</v>
      </c>
      <c r="AW43" s="24">
        <v>135.97300000000001</v>
      </c>
      <c r="AX43" s="24">
        <v>220.80799999999999</v>
      </c>
      <c r="AY43" s="24">
        <v>269.58100000000002</v>
      </c>
      <c r="AZ43" s="24">
        <v>234.82599999999999</v>
      </c>
      <c r="BA43" s="211">
        <v>275.80500000000001</v>
      </c>
      <c r="BB43" s="24">
        <v>272.69</v>
      </c>
      <c r="BC43" s="24">
        <v>286.86900000000003</v>
      </c>
      <c r="BD43" s="24">
        <v>280.50799999999998</v>
      </c>
      <c r="BE43" s="24">
        <v>276.51100000000002</v>
      </c>
      <c r="BF43" s="24">
        <v>256.49400000000003</v>
      </c>
      <c r="BG43" s="24">
        <v>230.15600000000001</v>
      </c>
      <c r="BH43" s="24">
        <v>202.12700000000001</v>
      </c>
      <c r="BI43" s="24">
        <v>253.84100000000001</v>
      </c>
      <c r="BJ43" s="24">
        <v>200.554</v>
      </c>
      <c r="BK43" s="24">
        <v>244.20099999999999</v>
      </c>
      <c r="BL43" s="24">
        <v>114.81699999999999</v>
      </c>
      <c r="BM43" s="24">
        <v>137.85400000000001</v>
      </c>
      <c r="BN43" s="24">
        <v>170.31100000000001</v>
      </c>
      <c r="BO43" s="24">
        <v>192.99700000000001</v>
      </c>
      <c r="BP43" s="24">
        <v>116.72499999999999</v>
      </c>
      <c r="BQ43" s="24">
        <v>131.251</v>
      </c>
      <c r="BR43" s="24">
        <v>116.04</v>
      </c>
      <c r="BS43" s="24">
        <v>102.89</v>
      </c>
      <c r="BT43" s="24">
        <v>130.61000000000001</v>
      </c>
      <c r="BU43" s="24">
        <v>113.398</v>
      </c>
      <c r="BV43" s="24">
        <v>101.85299999999999</v>
      </c>
      <c r="BW43" s="24">
        <v>127.658</v>
      </c>
      <c r="BX43" s="82">
        <v>126.22799999999999</v>
      </c>
      <c r="BY43" s="83">
        <v>150.393</v>
      </c>
      <c r="BZ43" s="99">
        <v>221.196</v>
      </c>
      <c r="CA43" s="78">
        <v>200.816</v>
      </c>
      <c r="CB43" s="78">
        <v>165.37</v>
      </c>
      <c r="CC43" s="78">
        <v>192.61799999999999</v>
      </c>
      <c r="CD43" s="78">
        <v>207.31</v>
      </c>
      <c r="CE43" s="78">
        <v>168.58600000000001</v>
      </c>
      <c r="CF43" s="78">
        <v>77.447000000000003</v>
      </c>
      <c r="CG43" s="66" t="s">
        <v>73</v>
      </c>
      <c r="CH43" s="15"/>
    </row>
    <row r="44" spans="1:86" x14ac:dyDescent="0.2">
      <c r="A44" s="15" t="s">
        <v>38</v>
      </c>
      <c r="B44" s="15" t="s">
        <v>27</v>
      </c>
      <c r="C44" s="16" t="s">
        <v>67</v>
      </c>
      <c r="D44" s="31" t="s">
        <v>74</v>
      </c>
      <c r="E44" s="16" t="s">
        <v>26</v>
      </c>
      <c r="F44" s="18">
        <v>57.121000000000002</v>
      </c>
      <c r="G44" s="18">
        <v>72.825000000000003</v>
      </c>
      <c r="H44" s="18">
        <v>116.95399999999999</v>
      </c>
      <c r="I44" s="18">
        <v>142.62100000000001</v>
      </c>
      <c r="J44" s="18">
        <v>54.893999999999998</v>
      </c>
      <c r="K44" s="18">
        <v>39.899000000000001</v>
      </c>
      <c r="L44" s="18">
        <v>24.206</v>
      </c>
      <c r="M44" s="18">
        <v>110.592</v>
      </c>
      <c r="N44" s="18">
        <v>123.82899999999999</v>
      </c>
      <c r="O44" s="18">
        <v>100.49299999999999</v>
      </c>
      <c r="P44" s="18">
        <v>130.685</v>
      </c>
      <c r="Q44" s="18">
        <v>138.732</v>
      </c>
      <c r="R44" s="18">
        <v>127.962</v>
      </c>
      <c r="S44" s="18">
        <v>132.05000000000001</v>
      </c>
      <c r="T44" s="18">
        <v>111.85899999999999</v>
      </c>
      <c r="U44" s="18">
        <v>66.007000000000005</v>
      </c>
      <c r="V44" s="18">
        <v>108.199</v>
      </c>
      <c r="W44" s="18">
        <v>65.587000000000003</v>
      </c>
      <c r="X44" s="18">
        <v>57.170999999999999</v>
      </c>
      <c r="Y44" s="18">
        <v>28.574000000000002</v>
      </c>
      <c r="Z44" s="18">
        <v>82.986000000000004</v>
      </c>
      <c r="AA44" s="18">
        <v>99.308999999999997</v>
      </c>
      <c r="AB44" s="18">
        <v>65.468999999999994</v>
      </c>
      <c r="AC44" s="18">
        <v>67.867999999999995</v>
      </c>
      <c r="AD44" s="18">
        <v>56.74</v>
      </c>
      <c r="AE44" s="18">
        <v>48.003</v>
      </c>
      <c r="AF44" s="18">
        <v>51.432000000000002</v>
      </c>
      <c r="AG44" s="18">
        <v>114.91</v>
      </c>
      <c r="AH44" s="18">
        <v>78.03</v>
      </c>
      <c r="AI44" s="18">
        <v>50.69</v>
      </c>
      <c r="AJ44" s="18">
        <v>48.564999999999998</v>
      </c>
      <c r="AK44" s="18">
        <v>17.504000000000001</v>
      </c>
      <c r="AL44" s="18">
        <v>17.707000000000001</v>
      </c>
      <c r="AM44" s="18">
        <v>22.87</v>
      </c>
      <c r="AN44" s="18">
        <v>53.011000000000003</v>
      </c>
      <c r="AO44" s="18">
        <v>87.644999999999996</v>
      </c>
      <c r="AP44" s="25">
        <v>64.429000000000002</v>
      </c>
      <c r="AQ44" s="25">
        <v>71.784000000000006</v>
      </c>
      <c r="AR44" s="25">
        <v>82.948999999999998</v>
      </c>
      <c r="AS44" s="24">
        <v>56.667000000000002</v>
      </c>
      <c r="AT44" s="24">
        <v>108.032</v>
      </c>
      <c r="AU44" s="24">
        <v>52.924999999999997</v>
      </c>
      <c r="AV44" s="24">
        <v>3.2160000000000002</v>
      </c>
      <c r="AW44" s="24">
        <v>0</v>
      </c>
      <c r="AX44" s="24">
        <v>15.116</v>
      </c>
      <c r="AY44" s="24">
        <v>19.405000000000001</v>
      </c>
      <c r="AZ44" s="30">
        <v>24.71</v>
      </c>
      <c r="BA44" s="24">
        <v>75.734999999999999</v>
      </c>
      <c r="BB44" s="30">
        <v>62.75</v>
      </c>
      <c r="BC44" s="30">
        <v>80.927999999999997</v>
      </c>
      <c r="BD44" s="30">
        <v>60.408999999999999</v>
      </c>
      <c r="BE44" s="30">
        <v>41.726999999999997</v>
      </c>
      <c r="BF44" s="30">
        <v>53.625</v>
      </c>
      <c r="BG44" s="30">
        <v>52.895000000000003</v>
      </c>
      <c r="BH44" s="30">
        <v>33.287999999999997</v>
      </c>
      <c r="BI44" s="30">
        <v>36.171999999999997</v>
      </c>
      <c r="BJ44" s="30">
        <v>28.132000000000001</v>
      </c>
      <c r="BK44" s="30">
        <v>25.707999999999998</v>
      </c>
      <c r="BL44" s="30">
        <v>56.469000000000001</v>
      </c>
      <c r="BM44" s="30">
        <v>74.388000000000005</v>
      </c>
      <c r="BN44" s="30">
        <v>52.213999999999999</v>
      </c>
      <c r="BO44" s="30">
        <v>33.926000000000002</v>
      </c>
      <c r="BP44" s="30">
        <v>84.013000000000005</v>
      </c>
      <c r="BQ44" s="30">
        <v>85.834999999999994</v>
      </c>
      <c r="BR44" s="30">
        <v>109.93</v>
      </c>
      <c r="BS44" s="30">
        <v>41.55</v>
      </c>
      <c r="BT44" s="24">
        <v>61.774000000000001</v>
      </c>
      <c r="BU44" s="30">
        <v>27.7</v>
      </c>
      <c r="BV44" s="24">
        <v>19.875</v>
      </c>
      <c r="BW44" s="30">
        <v>29.16</v>
      </c>
      <c r="BX44" s="82">
        <v>48.774000000000001</v>
      </c>
      <c r="BY44" s="83">
        <v>47.17</v>
      </c>
      <c r="BZ44" s="99">
        <v>75.838999999999999</v>
      </c>
      <c r="CA44" s="78">
        <v>73.09</v>
      </c>
      <c r="CB44" s="78">
        <v>59.935000000000002</v>
      </c>
      <c r="CC44" s="78">
        <v>37.56</v>
      </c>
      <c r="CD44" s="78">
        <v>65.813999999999993</v>
      </c>
      <c r="CE44" s="78">
        <v>59.939</v>
      </c>
      <c r="CF44" s="78">
        <v>37.856999999999999</v>
      </c>
      <c r="CH44" s="15"/>
    </row>
    <row r="45" spans="1:86" x14ac:dyDescent="0.2">
      <c r="A45" s="15" t="s">
        <v>38</v>
      </c>
      <c r="B45" s="15" t="s">
        <v>27</v>
      </c>
      <c r="C45" s="16" t="s">
        <v>67</v>
      </c>
      <c r="D45" s="31" t="s">
        <v>75</v>
      </c>
      <c r="E45" s="16" t="s">
        <v>26</v>
      </c>
      <c r="F45" s="18">
        <v>1.3321999999999998</v>
      </c>
      <c r="G45" s="18">
        <v>5.5469999999999997</v>
      </c>
      <c r="H45" s="18">
        <v>12.271000000000001</v>
      </c>
      <c r="I45" s="18">
        <v>49.750999999999998</v>
      </c>
      <c r="J45" s="18">
        <v>3.202</v>
      </c>
      <c r="K45" s="18">
        <v>1.087</v>
      </c>
      <c r="L45" s="18">
        <v>0.49099999999999999</v>
      </c>
      <c r="M45" s="18">
        <v>22.975999999999999</v>
      </c>
      <c r="N45" s="18">
        <v>21.838999999999999</v>
      </c>
      <c r="O45" s="18">
        <v>14.571</v>
      </c>
      <c r="P45" s="18">
        <v>19.308</v>
      </c>
      <c r="Q45" s="18">
        <v>27.181999999999999</v>
      </c>
      <c r="R45" s="18">
        <v>33.506</v>
      </c>
      <c r="S45" s="18">
        <v>38.609000000000002</v>
      </c>
      <c r="T45" s="18">
        <v>35.668999999999997</v>
      </c>
      <c r="U45" s="18">
        <v>21.318000000000001</v>
      </c>
      <c r="V45" s="18">
        <v>24.113</v>
      </c>
      <c r="W45" s="18">
        <v>5.6379999999999999</v>
      </c>
      <c r="X45" s="18">
        <v>12.234999999999999</v>
      </c>
      <c r="Y45" s="18">
        <v>3.306</v>
      </c>
      <c r="Z45" s="18">
        <v>4.4586999999999994</v>
      </c>
      <c r="AA45" s="18">
        <v>15.8596</v>
      </c>
      <c r="AB45" s="18">
        <v>8.0549999999999997</v>
      </c>
      <c r="AC45" s="18">
        <v>12.098900000000002</v>
      </c>
      <c r="AD45" s="18">
        <v>16.607599999999998</v>
      </c>
      <c r="AE45" s="18">
        <v>17.352799999999998</v>
      </c>
      <c r="AF45" s="18">
        <v>30.196800000000003</v>
      </c>
      <c r="AG45" s="18">
        <v>36.36</v>
      </c>
      <c r="AH45" s="18">
        <v>26.16</v>
      </c>
      <c r="AI45" s="18">
        <v>16.66</v>
      </c>
      <c r="AJ45" s="18">
        <v>13.273999999999999</v>
      </c>
      <c r="AK45" s="18">
        <v>2.5464000000000002</v>
      </c>
      <c r="AL45" s="18">
        <v>2.1242999999999999</v>
      </c>
      <c r="AM45" s="18">
        <v>4.1326000000000001</v>
      </c>
      <c r="AN45" s="18">
        <v>27.213100000000001</v>
      </c>
      <c r="AO45" s="18">
        <v>31.515899999999998</v>
      </c>
      <c r="AP45" s="25">
        <v>16.214500000000001</v>
      </c>
      <c r="AQ45" s="25">
        <v>19.113399999999999</v>
      </c>
      <c r="AR45" s="25">
        <v>21.393999999999998</v>
      </c>
      <c r="AS45" s="24">
        <v>38.214100000000002</v>
      </c>
      <c r="AT45" s="24">
        <v>41.471600000000002</v>
      </c>
      <c r="AU45" s="24">
        <v>36.493099999999998</v>
      </c>
      <c r="AV45" s="24">
        <v>12.5807</v>
      </c>
      <c r="AW45" s="24">
        <v>5.9195000000000002</v>
      </c>
      <c r="AX45" s="24">
        <v>15.434200000000001</v>
      </c>
      <c r="AY45" s="24">
        <v>12.397399999999999</v>
      </c>
      <c r="AZ45" s="24">
        <v>19.542000000000002</v>
      </c>
      <c r="BA45" s="24">
        <v>41.228200000000001</v>
      </c>
      <c r="BB45" s="24">
        <v>40.088299999999997</v>
      </c>
      <c r="BC45" s="24">
        <v>64.367400000000004</v>
      </c>
      <c r="BD45" s="24">
        <v>47.679099999999998</v>
      </c>
      <c r="BE45" s="24">
        <v>31.913399999999999</v>
      </c>
      <c r="BF45" s="24">
        <v>23.8626</v>
      </c>
      <c r="BG45" s="24">
        <v>16.091999999999999</v>
      </c>
      <c r="BH45" s="24">
        <v>36.3508</v>
      </c>
      <c r="BI45" s="24">
        <v>57.563200000000002</v>
      </c>
      <c r="BJ45" s="24">
        <v>49.889299999999999</v>
      </c>
      <c r="BK45" s="24">
        <v>42.945900000000002</v>
      </c>
      <c r="BL45" s="24">
        <v>57.7883</v>
      </c>
      <c r="BM45" s="24">
        <v>67.233699999999999</v>
      </c>
      <c r="BN45" s="24">
        <v>46.366199999999999</v>
      </c>
      <c r="BO45" s="24">
        <v>35.131799999999998</v>
      </c>
      <c r="BP45" s="24">
        <v>50.295200000000001</v>
      </c>
      <c r="BQ45" s="24">
        <v>48.259300000000003</v>
      </c>
      <c r="BR45" s="24">
        <v>48.34</v>
      </c>
      <c r="BS45" s="24">
        <v>32.25</v>
      </c>
      <c r="BT45" s="24">
        <v>42.28</v>
      </c>
      <c r="BU45" s="24">
        <v>42.005000000000003</v>
      </c>
      <c r="BV45" s="24">
        <v>18.529</v>
      </c>
      <c r="BW45" s="24">
        <v>21.629000000000001</v>
      </c>
      <c r="BX45" s="82">
        <v>21.572700000000001</v>
      </c>
      <c r="BY45" s="83">
        <v>5.5960999999999999</v>
      </c>
      <c r="BZ45" s="99">
        <v>7.5984999999999996</v>
      </c>
      <c r="CA45" s="78">
        <v>5.3010000000000002</v>
      </c>
      <c r="CB45" s="78">
        <v>5.2069999999999999</v>
      </c>
      <c r="CC45" s="78">
        <v>1.8097000000000001</v>
      </c>
      <c r="CD45" s="78">
        <v>6.0711000000000004</v>
      </c>
      <c r="CE45" s="157">
        <v>11.2324</v>
      </c>
      <c r="CF45" s="78">
        <v>11.6061</v>
      </c>
      <c r="CH45" s="15"/>
    </row>
    <row r="46" spans="1:86" x14ac:dyDescent="0.2">
      <c r="A46" s="15" t="s">
        <v>38</v>
      </c>
      <c r="B46" s="15" t="s">
        <v>27</v>
      </c>
      <c r="C46" s="16" t="s">
        <v>67</v>
      </c>
      <c r="D46" s="31" t="s">
        <v>76</v>
      </c>
      <c r="E46" s="16" t="s">
        <v>26</v>
      </c>
      <c r="F46" s="18">
        <v>10.839</v>
      </c>
      <c r="G46" s="18">
        <v>15.57</v>
      </c>
      <c r="H46" s="18">
        <v>16.777999999999999</v>
      </c>
      <c r="I46" s="18">
        <v>32.808999999999997</v>
      </c>
      <c r="J46" s="18">
        <v>14.918001</v>
      </c>
      <c r="K46" s="18">
        <v>5.215001</v>
      </c>
      <c r="L46" s="18">
        <v>8.3179999999999996</v>
      </c>
      <c r="M46" s="18">
        <v>61.993000000000002</v>
      </c>
      <c r="N46" s="18">
        <v>58.063000000000002</v>
      </c>
      <c r="O46" s="18">
        <v>79.694000000000003</v>
      </c>
      <c r="P46" s="18">
        <v>56.692</v>
      </c>
      <c r="Q46" s="18">
        <v>69.146000000000001</v>
      </c>
      <c r="R46" s="18">
        <v>71.307100000000005</v>
      </c>
      <c r="S46" s="18">
        <v>69.117999999999995</v>
      </c>
      <c r="T46" s="18">
        <v>36.516309999999997</v>
      </c>
      <c r="U46" s="18">
        <v>9.1349999999999998</v>
      </c>
      <c r="V46" s="18">
        <v>15.304309999999999</v>
      </c>
      <c r="W46" s="18">
        <v>6.7750000000000004</v>
      </c>
      <c r="X46" s="18">
        <v>2.9740000000000002</v>
      </c>
      <c r="Y46" s="18">
        <v>1.8919999999999999</v>
      </c>
      <c r="Z46" s="18">
        <v>4.8150000000000004</v>
      </c>
      <c r="AA46" s="18">
        <v>7.6870000000000003</v>
      </c>
      <c r="AB46" s="18">
        <v>5.7439999999999998</v>
      </c>
      <c r="AC46" s="18">
        <v>9.3670000000000009</v>
      </c>
      <c r="AD46" s="18">
        <v>6.4</v>
      </c>
      <c r="AE46" s="18">
        <v>6.375</v>
      </c>
      <c r="AF46" s="18">
        <v>12.329000000000001</v>
      </c>
      <c r="AG46" s="18">
        <v>13.49</v>
      </c>
      <c r="AH46" s="18">
        <v>5.41</v>
      </c>
      <c r="AI46" s="18">
        <v>5.09</v>
      </c>
      <c r="AJ46" s="18">
        <v>4.891</v>
      </c>
      <c r="AK46" s="18">
        <v>1.1779999999999999</v>
      </c>
      <c r="AL46" s="18">
        <v>0.875</v>
      </c>
      <c r="AM46" s="18">
        <v>1.0609999999999999</v>
      </c>
      <c r="AN46" s="18">
        <v>6.2720000000000002</v>
      </c>
      <c r="AO46" s="18">
        <v>1.857</v>
      </c>
      <c r="AP46" s="25">
        <v>3.3039999999999998</v>
      </c>
      <c r="AQ46" s="25">
        <v>4.8445999999999998</v>
      </c>
      <c r="AR46" s="25">
        <v>5.2629999999999999</v>
      </c>
      <c r="AS46" s="24">
        <v>28.372</v>
      </c>
      <c r="AT46" s="24">
        <v>45.536000000000001</v>
      </c>
      <c r="AU46" s="24">
        <v>14.337</v>
      </c>
      <c r="AV46" s="24">
        <v>3.2355</v>
      </c>
      <c r="AW46" s="24">
        <v>5.5555000000000003</v>
      </c>
      <c r="AX46" s="24">
        <v>11.977</v>
      </c>
      <c r="AY46" s="24">
        <v>13.0243</v>
      </c>
      <c r="AZ46" s="24">
        <v>11.382999999999999</v>
      </c>
      <c r="BA46" s="24">
        <v>27.661000000000001</v>
      </c>
      <c r="BB46" s="24">
        <v>6.8460000000000001</v>
      </c>
      <c r="BC46" s="24">
        <v>8.4779999999999998</v>
      </c>
      <c r="BD46" s="24">
        <v>11.391999999999999</v>
      </c>
      <c r="BE46" s="24">
        <v>11.119</v>
      </c>
      <c r="BF46" s="24">
        <v>18.706000000000003</v>
      </c>
      <c r="BG46" s="24">
        <v>6.6440000000000001</v>
      </c>
      <c r="BH46" s="24">
        <v>6.4429999999999996</v>
      </c>
      <c r="BI46" s="24">
        <v>6.298</v>
      </c>
      <c r="BJ46" s="24">
        <v>8.9649999999999999</v>
      </c>
      <c r="BK46" s="24">
        <v>11.545</v>
      </c>
      <c r="BL46" s="24">
        <v>8.5790000000000006</v>
      </c>
      <c r="BM46" s="24">
        <v>14.959</v>
      </c>
      <c r="BN46" s="24">
        <v>8.1389999999999993</v>
      </c>
      <c r="BO46" s="24">
        <v>4.8739999999999997</v>
      </c>
      <c r="BP46" s="24">
        <v>10.97</v>
      </c>
      <c r="BQ46" s="24">
        <v>12.606999999999999</v>
      </c>
      <c r="BR46" s="24">
        <v>13.1</v>
      </c>
      <c r="BS46" s="24">
        <v>3.6709999999999998</v>
      </c>
      <c r="BT46" s="24">
        <v>5.7190000000000003</v>
      </c>
      <c r="BU46" s="24">
        <v>6.8760000000000003</v>
      </c>
      <c r="BV46" s="24">
        <v>3.8730000000000002</v>
      </c>
      <c r="BW46" s="24">
        <v>9.5229999999999997</v>
      </c>
      <c r="BX46" s="82">
        <v>10.951000000000001</v>
      </c>
      <c r="BY46" s="83">
        <v>3.2189999999999999</v>
      </c>
      <c r="BZ46" s="99">
        <v>3.5590000000000002</v>
      </c>
      <c r="CA46" s="78">
        <v>6.1390000000000002</v>
      </c>
      <c r="CB46" s="78">
        <v>3.8820000000000001</v>
      </c>
      <c r="CC46" s="78">
        <v>1.972</v>
      </c>
      <c r="CD46" s="78">
        <v>5.1749999999999998</v>
      </c>
      <c r="CE46" s="78">
        <v>3.8820000000000001</v>
      </c>
      <c r="CF46" s="78">
        <v>2.476</v>
      </c>
      <c r="CH46" s="15"/>
    </row>
    <row r="47" spans="1:86" x14ac:dyDescent="0.2">
      <c r="A47" s="15" t="s">
        <v>38</v>
      </c>
      <c r="B47" s="15" t="s">
        <v>27</v>
      </c>
      <c r="C47" s="16" t="s">
        <v>67</v>
      </c>
      <c r="D47" s="31" t="s">
        <v>77</v>
      </c>
      <c r="E47" s="16" t="s">
        <v>26</v>
      </c>
      <c r="F47" s="18">
        <v>0</v>
      </c>
      <c r="G47" s="18">
        <v>0</v>
      </c>
      <c r="H47" s="18">
        <v>0</v>
      </c>
      <c r="I47" s="18">
        <v>0</v>
      </c>
      <c r="J47" s="18">
        <v>0</v>
      </c>
      <c r="K47" s="18">
        <v>0</v>
      </c>
      <c r="L47" s="18">
        <v>0</v>
      </c>
      <c r="M47" s="18">
        <v>0</v>
      </c>
      <c r="N47" s="18">
        <v>0</v>
      </c>
      <c r="O47" s="18">
        <v>0</v>
      </c>
      <c r="P47" s="18">
        <v>0</v>
      </c>
      <c r="Q47" s="18">
        <v>0</v>
      </c>
      <c r="R47" s="18">
        <v>0</v>
      </c>
      <c r="S47" s="18">
        <v>0</v>
      </c>
      <c r="T47" s="18">
        <v>0</v>
      </c>
      <c r="U47" s="18">
        <v>0</v>
      </c>
      <c r="V47" s="18">
        <v>0</v>
      </c>
      <c r="W47" s="18">
        <v>0</v>
      </c>
      <c r="X47" s="18">
        <v>0</v>
      </c>
      <c r="Y47" s="18">
        <v>0</v>
      </c>
      <c r="Z47" s="18">
        <v>0</v>
      </c>
      <c r="AA47" s="18">
        <v>0</v>
      </c>
      <c r="AB47" s="18">
        <v>0</v>
      </c>
      <c r="AC47" s="18">
        <v>0</v>
      </c>
      <c r="AD47" s="18">
        <v>0</v>
      </c>
      <c r="AE47" s="18">
        <v>0</v>
      </c>
      <c r="AF47" s="18">
        <v>0</v>
      </c>
      <c r="AG47" s="18">
        <v>0</v>
      </c>
      <c r="AH47" s="18">
        <v>0</v>
      </c>
      <c r="AI47" s="18">
        <v>0</v>
      </c>
      <c r="AJ47" s="18">
        <v>0</v>
      </c>
      <c r="AK47" s="18">
        <v>0</v>
      </c>
      <c r="AL47" s="18">
        <v>0</v>
      </c>
      <c r="AM47" s="18">
        <v>0</v>
      </c>
      <c r="AN47" s="18">
        <v>0</v>
      </c>
      <c r="AO47" s="18">
        <v>0</v>
      </c>
      <c r="AP47" s="25">
        <v>0</v>
      </c>
      <c r="AQ47" s="25">
        <v>0</v>
      </c>
      <c r="AR47" s="25">
        <v>0.48199999999999998</v>
      </c>
      <c r="AS47" s="24">
        <v>3.2000000000000001E-2</v>
      </c>
      <c r="AT47" s="24">
        <v>0</v>
      </c>
      <c r="AU47" s="24">
        <v>0</v>
      </c>
      <c r="AV47" s="24">
        <v>0</v>
      </c>
      <c r="AW47" s="24">
        <v>0</v>
      </c>
      <c r="AX47" s="24">
        <v>0</v>
      </c>
      <c r="AY47" s="24">
        <v>0</v>
      </c>
      <c r="AZ47" s="24">
        <v>0</v>
      </c>
      <c r="BA47" s="24">
        <v>0</v>
      </c>
      <c r="BB47" s="24">
        <v>0</v>
      </c>
      <c r="BC47" s="24">
        <v>0</v>
      </c>
      <c r="BD47" s="24">
        <v>0</v>
      </c>
      <c r="BE47" s="24">
        <v>0</v>
      </c>
      <c r="BF47" s="24">
        <v>0</v>
      </c>
      <c r="BG47" s="24">
        <v>0</v>
      </c>
      <c r="BH47" s="24">
        <v>0</v>
      </c>
      <c r="BI47" s="24">
        <v>0</v>
      </c>
      <c r="BJ47" s="24">
        <v>0</v>
      </c>
      <c r="BK47" s="24">
        <v>0</v>
      </c>
      <c r="BL47" s="24">
        <v>0</v>
      </c>
      <c r="BM47" s="24">
        <v>0</v>
      </c>
      <c r="BN47" s="24">
        <v>0</v>
      </c>
      <c r="BO47" s="24">
        <v>3.3000000000000002E-2</v>
      </c>
      <c r="BP47" s="24">
        <v>3.6999999999999998E-2</v>
      </c>
      <c r="BQ47" s="24">
        <v>0.1822</v>
      </c>
      <c r="BR47" s="24">
        <v>0.85</v>
      </c>
      <c r="BS47" s="24">
        <v>0.12</v>
      </c>
      <c r="BT47" s="24">
        <v>0.06</v>
      </c>
      <c r="BU47" s="24">
        <v>0.39300000000000002</v>
      </c>
      <c r="BV47" s="24">
        <v>7.8</v>
      </c>
      <c r="BW47" s="24">
        <v>0.24</v>
      </c>
      <c r="BX47" s="82">
        <v>0</v>
      </c>
      <c r="BY47" s="83">
        <v>0</v>
      </c>
      <c r="BZ47" s="99">
        <v>0</v>
      </c>
      <c r="CA47" s="78">
        <v>0</v>
      </c>
      <c r="CB47" s="78">
        <v>0</v>
      </c>
      <c r="CC47" s="78">
        <v>0</v>
      </c>
      <c r="CD47" s="78">
        <v>0</v>
      </c>
      <c r="CE47" s="78">
        <v>0</v>
      </c>
      <c r="CF47" s="78">
        <v>0</v>
      </c>
      <c r="CH47" s="15"/>
    </row>
    <row r="48" spans="1:86" x14ac:dyDescent="0.2">
      <c r="A48" s="15" t="s">
        <v>38</v>
      </c>
      <c r="B48" s="15" t="s">
        <v>27</v>
      </c>
      <c r="C48" s="16" t="s">
        <v>67</v>
      </c>
      <c r="D48" s="31" t="s">
        <v>78</v>
      </c>
      <c r="E48" s="16" t="s">
        <v>26</v>
      </c>
      <c r="F48" s="18">
        <v>0</v>
      </c>
      <c r="G48" s="18">
        <v>0</v>
      </c>
      <c r="H48" s="18">
        <v>9.74E-2</v>
      </c>
      <c r="I48" s="18">
        <v>0</v>
      </c>
      <c r="J48" s="18">
        <v>0</v>
      </c>
      <c r="K48" s="18">
        <v>0</v>
      </c>
      <c r="L48" s="18">
        <v>0</v>
      </c>
      <c r="M48" s="18">
        <v>0</v>
      </c>
      <c r="N48" s="18">
        <v>2.5350999999999999</v>
      </c>
      <c r="O48" s="18">
        <v>1.746</v>
      </c>
      <c r="P48" s="18">
        <v>3.4470000000000001</v>
      </c>
      <c r="Q48" s="18">
        <v>3.0840000000000001</v>
      </c>
      <c r="R48" s="18">
        <v>0</v>
      </c>
      <c r="S48" s="18">
        <v>0</v>
      </c>
      <c r="T48" s="18">
        <v>0</v>
      </c>
      <c r="U48" s="18">
        <v>1.2689999999999999</v>
      </c>
      <c r="V48" s="18">
        <v>0</v>
      </c>
      <c r="W48" s="18">
        <v>0</v>
      </c>
      <c r="X48" s="18">
        <v>0</v>
      </c>
      <c r="Y48" s="18">
        <v>0</v>
      </c>
      <c r="Z48" s="18">
        <v>0</v>
      </c>
      <c r="AA48" s="18">
        <v>0</v>
      </c>
      <c r="AB48" s="18">
        <v>0</v>
      </c>
      <c r="AC48" s="18">
        <v>0</v>
      </c>
      <c r="AD48" s="18">
        <v>4.2999999999999997E-2</v>
      </c>
      <c r="AE48" s="18">
        <v>0</v>
      </c>
      <c r="AF48" s="18">
        <v>0.72299999999999998</v>
      </c>
      <c r="AG48" s="18">
        <v>3.73</v>
      </c>
      <c r="AH48" s="18">
        <v>1.8</v>
      </c>
      <c r="AI48" s="18">
        <v>0.73</v>
      </c>
      <c r="AJ48" s="18">
        <v>0</v>
      </c>
      <c r="AK48" s="18">
        <v>0</v>
      </c>
      <c r="AL48" s="18">
        <v>0</v>
      </c>
      <c r="AM48" s="18">
        <v>0</v>
      </c>
      <c r="AN48" s="18">
        <v>0</v>
      </c>
      <c r="AO48" s="18">
        <v>0</v>
      </c>
      <c r="AP48" s="25">
        <v>0</v>
      </c>
      <c r="AQ48" s="25">
        <v>0.16900000000000001</v>
      </c>
      <c r="AR48" s="25">
        <v>1.113</v>
      </c>
      <c r="AS48" s="24">
        <v>0</v>
      </c>
      <c r="AT48" s="24">
        <v>3.3000000000000002E-2</v>
      </c>
      <c r="AU48" s="24">
        <v>0</v>
      </c>
      <c r="AV48" s="24">
        <v>0.20200000000000001</v>
      </c>
      <c r="AW48" s="24">
        <v>0</v>
      </c>
      <c r="AX48" s="24">
        <v>0</v>
      </c>
      <c r="AY48" s="24">
        <v>0</v>
      </c>
      <c r="AZ48" s="24">
        <v>0</v>
      </c>
      <c r="BA48" s="24">
        <v>0</v>
      </c>
      <c r="BB48" s="24">
        <v>0</v>
      </c>
      <c r="BC48" s="24">
        <v>0.11</v>
      </c>
      <c r="BD48" s="24">
        <v>7.0000000000000001E-3</v>
      </c>
      <c r="BE48" s="24">
        <v>0</v>
      </c>
      <c r="BF48" s="24">
        <v>0</v>
      </c>
      <c r="BG48" s="24">
        <v>0</v>
      </c>
      <c r="BH48" s="24">
        <v>0</v>
      </c>
      <c r="BI48" s="24">
        <v>0</v>
      </c>
      <c r="BJ48" s="24">
        <v>0</v>
      </c>
      <c r="BK48" s="24">
        <v>0</v>
      </c>
      <c r="BL48" s="24">
        <v>0</v>
      </c>
      <c r="BM48" s="24">
        <v>0</v>
      </c>
      <c r="BN48" s="24">
        <v>0</v>
      </c>
      <c r="BO48" s="24">
        <v>0</v>
      </c>
      <c r="BP48" s="24">
        <v>0</v>
      </c>
      <c r="BQ48" s="24">
        <v>0</v>
      </c>
      <c r="BR48" s="24">
        <v>0</v>
      </c>
      <c r="BS48" s="24">
        <v>0</v>
      </c>
      <c r="BT48" s="24">
        <v>0</v>
      </c>
      <c r="BU48" s="24">
        <v>0</v>
      </c>
      <c r="BV48" s="24">
        <v>0</v>
      </c>
      <c r="BW48" s="24">
        <v>0</v>
      </c>
      <c r="BX48" s="82">
        <v>0</v>
      </c>
      <c r="BY48" s="83">
        <v>0</v>
      </c>
      <c r="BZ48" s="99">
        <v>0</v>
      </c>
      <c r="CA48" s="78">
        <v>0</v>
      </c>
      <c r="CB48" s="78">
        <v>0</v>
      </c>
      <c r="CC48" s="78">
        <v>0</v>
      </c>
      <c r="CD48" s="78">
        <v>0</v>
      </c>
      <c r="CE48" s="78">
        <v>0</v>
      </c>
      <c r="CF48" s="78">
        <v>0</v>
      </c>
      <c r="CH48" s="15"/>
    </row>
    <row r="49" spans="1:86" x14ac:dyDescent="0.2">
      <c r="A49" s="15" t="s">
        <v>38</v>
      </c>
      <c r="B49" s="15" t="s">
        <v>27</v>
      </c>
      <c r="C49" s="16" t="s">
        <v>67</v>
      </c>
      <c r="D49" s="31" t="s">
        <v>79</v>
      </c>
      <c r="E49" s="16" t="s">
        <v>26</v>
      </c>
      <c r="F49" s="18">
        <v>0.57699999999999996</v>
      </c>
      <c r="G49" s="18">
        <v>1.296</v>
      </c>
      <c r="H49" s="18">
        <v>2.15</v>
      </c>
      <c r="I49" s="18">
        <v>5.6740000000000004</v>
      </c>
      <c r="J49" s="18">
        <v>2.669</v>
      </c>
      <c r="K49" s="18">
        <v>0.186</v>
      </c>
      <c r="L49" s="18">
        <v>0.39300000000000002</v>
      </c>
      <c r="M49" s="18">
        <v>5.8849999999999998</v>
      </c>
      <c r="N49" s="18">
        <v>2.5720000000000001</v>
      </c>
      <c r="O49" s="18">
        <v>0.94469899999999996</v>
      </c>
      <c r="P49" s="18">
        <v>1.88</v>
      </c>
      <c r="Q49" s="18">
        <v>1.8240000000000001</v>
      </c>
      <c r="R49" s="18">
        <v>1.675</v>
      </c>
      <c r="S49" s="18">
        <v>1.67</v>
      </c>
      <c r="T49" s="18">
        <v>1.163</v>
      </c>
      <c r="U49" s="18">
        <v>1.968</v>
      </c>
      <c r="V49" s="18">
        <v>2.5110000000000001</v>
      </c>
      <c r="W49" s="18">
        <v>0.55400000000000005</v>
      </c>
      <c r="X49" s="18">
        <v>1.7569999999999999</v>
      </c>
      <c r="Y49" s="18">
        <v>7.1999999999999995E-2</v>
      </c>
      <c r="Z49" s="18">
        <v>1.0409999999999999</v>
      </c>
      <c r="AA49" s="18">
        <v>0.76</v>
      </c>
      <c r="AB49" s="18">
        <v>0</v>
      </c>
      <c r="AC49" s="18">
        <v>0</v>
      </c>
      <c r="AD49" s="18">
        <v>0</v>
      </c>
      <c r="AE49" s="18">
        <v>0</v>
      </c>
      <c r="AF49" s="18">
        <v>0.03</v>
      </c>
      <c r="AG49" s="18">
        <v>0.01</v>
      </c>
      <c r="AH49" s="18">
        <v>0.46</v>
      </c>
      <c r="AI49" s="18">
        <v>1.77</v>
      </c>
      <c r="AJ49" s="18">
        <v>2.2999999999999998</v>
      </c>
      <c r="AK49" s="18">
        <v>0.41</v>
      </c>
      <c r="AL49" s="18">
        <v>0.37</v>
      </c>
      <c r="AM49" s="18">
        <v>0.36</v>
      </c>
      <c r="AN49" s="18">
        <v>2.17</v>
      </c>
      <c r="AO49" s="18">
        <v>2.11</v>
      </c>
      <c r="AP49" s="25">
        <v>0.72</v>
      </c>
      <c r="AQ49" s="25">
        <v>0.12</v>
      </c>
      <c r="AR49" s="25">
        <v>1.35</v>
      </c>
      <c r="AS49" s="24">
        <v>0</v>
      </c>
      <c r="AT49" s="24">
        <v>0</v>
      </c>
      <c r="AU49" s="24">
        <v>0</v>
      </c>
      <c r="AV49" s="24">
        <v>0</v>
      </c>
      <c r="AW49" s="24">
        <v>0</v>
      </c>
      <c r="AX49" s="24">
        <v>0</v>
      </c>
      <c r="AY49" s="24">
        <v>0</v>
      </c>
      <c r="AZ49" s="24">
        <v>0</v>
      </c>
      <c r="BA49" s="24">
        <v>0</v>
      </c>
      <c r="BB49" s="24">
        <v>0.21299999999999999</v>
      </c>
      <c r="BC49" s="24">
        <v>3.694</v>
      </c>
      <c r="BD49" s="24">
        <v>2.0150000000000001</v>
      </c>
      <c r="BE49" s="24">
        <v>3.3</v>
      </c>
      <c r="BF49" s="24">
        <v>1.899</v>
      </c>
      <c r="BG49" s="24">
        <v>3.07</v>
      </c>
      <c r="BH49" s="24">
        <v>0.91200000000000003</v>
      </c>
      <c r="BI49" s="24">
        <v>1.5529999999999999</v>
      </c>
      <c r="BJ49" s="24">
        <v>1.085</v>
      </c>
      <c r="BK49" s="24">
        <v>0.95699999999999996</v>
      </c>
      <c r="BL49" s="24">
        <v>1.845</v>
      </c>
      <c r="BM49" s="24">
        <v>3.3359999999999999</v>
      </c>
      <c r="BN49" s="24">
        <v>1.081</v>
      </c>
      <c r="BO49" s="24">
        <v>0.60099999999999998</v>
      </c>
      <c r="BP49" s="24">
        <v>2.6150000000000002</v>
      </c>
      <c r="BQ49" s="24">
        <v>2.2909999999999999</v>
      </c>
      <c r="BR49" s="24">
        <v>1.32</v>
      </c>
      <c r="BS49" s="24">
        <v>0.26</v>
      </c>
      <c r="BT49" s="24">
        <v>0.49</v>
      </c>
      <c r="BU49" s="24">
        <v>1.498</v>
      </c>
      <c r="BV49" s="24">
        <v>1.0029999999999999</v>
      </c>
      <c r="BW49" s="24">
        <v>2.496</v>
      </c>
      <c r="BX49" s="82">
        <v>3.222</v>
      </c>
      <c r="BY49" s="83">
        <v>1.252</v>
      </c>
      <c r="BZ49" s="99">
        <v>1.867</v>
      </c>
      <c r="CA49" s="78">
        <v>1.7729999999999999</v>
      </c>
      <c r="CB49" s="78">
        <v>2.4769999999999999</v>
      </c>
      <c r="CC49" s="78">
        <v>1.0189999999999999</v>
      </c>
      <c r="CD49" s="78">
        <v>3.4049999999999998</v>
      </c>
      <c r="CE49" s="78">
        <v>2.7909999999999999</v>
      </c>
      <c r="CF49" s="78">
        <v>1.5329999999999999</v>
      </c>
      <c r="CH49" s="15"/>
    </row>
    <row r="50" spans="1:86" x14ac:dyDescent="0.2">
      <c r="A50" s="15" t="s">
        <v>38</v>
      </c>
      <c r="B50" s="15" t="s">
        <v>27</v>
      </c>
      <c r="C50" s="16" t="s">
        <v>67</v>
      </c>
      <c r="D50" s="31" t="s">
        <v>80</v>
      </c>
      <c r="E50" s="16" t="s">
        <v>26</v>
      </c>
      <c r="F50" s="18">
        <v>1.1240000000000001</v>
      </c>
      <c r="G50" s="18">
        <v>1.4950000000000001</v>
      </c>
      <c r="H50" s="18">
        <v>1.663</v>
      </c>
      <c r="I50" s="18">
        <v>5.9340000000000002</v>
      </c>
      <c r="J50" s="18">
        <v>2.1930000000000001</v>
      </c>
      <c r="K50" s="18">
        <v>0.51100000000000001</v>
      </c>
      <c r="L50" s="18">
        <v>0.748</v>
      </c>
      <c r="M50" s="18">
        <v>10.02</v>
      </c>
      <c r="N50" s="18">
        <v>5.43</v>
      </c>
      <c r="O50" s="18">
        <v>1.2569999999999999</v>
      </c>
      <c r="P50" s="18">
        <v>3.63</v>
      </c>
      <c r="Q50" s="18">
        <v>4.1029999999999998</v>
      </c>
      <c r="R50" s="18">
        <v>2.0779999999999998</v>
      </c>
      <c r="S50" s="18">
        <v>4.8529999999999998</v>
      </c>
      <c r="T50" s="18">
        <v>3.9470000000000001</v>
      </c>
      <c r="U50" s="18">
        <v>4.3540000000000001</v>
      </c>
      <c r="V50" s="18">
        <v>4.1820000000000004</v>
      </c>
      <c r="W50" s="18">
        <v>2.5630000000000002</v>
      </c>
      <c r="X50" s="18">
        <v>1.7210000000000001</v>
      </c>
      <c r="Y50" s="18">
        <v>0.40100000000000002</v>
      </c>
      <c r="Z50" s="18">
        <v>0.86399999999999999</v>
      </c>
      <c r="AA50" s="18">
        <v>1.925</v>
      </c>
      <c r="AB50" s="18">
        <v>2.0569999999999999</v>
      </c>
      <c r="AC50" s="18">
        <v>4.1369999999999996</v>
      </c>
      <c r="AD50" s="18">
        <v>3.1269999999999998</v>
      </c>
      <c r="AE50" s="18">
        <v>2.9740000000000002</v>
      </c>
      <c r="AF50" s="18">
        <v>4.8780000000000001</v>
      </c>
      <c r="AG50" s="18">
        <v>9.32</v>
      </c>
      <c r="AH50" s="18">
        <v>6.01</v>
      </c>
      <c r="AI50" s="18">
        <v>5.16</v>
      </c>
      <c r="AJ50" s="18">
        <v>3.9889999999999999</v>
      </c>
      <c r="AK50" s="18">
        <v>0.58599999999999997</v>
      </c>
      <c r="AL50" s="18">
        <v>0.48</v>
      </c>
      <c r="AM50" s="18">
        <v>0.79500000000000004</v>
      </c>
      <c r="AN50" s="18">
        <v>3.9870000000000001</v>
      </c>
      <c r="AO50" s="18">
        <v>3.581</v>
      </c>
      <c r="AP50" s="25">
        <v>0.71499999999999997</v>
      </c>
      <c r="AQ50" s="25">
        <v>0.58299999999999996</v>
      </c>
      <c r="AR50" s="25">
        <v>2.8220000000000001</v>
      </c>
      <c r="AS50" s="24">
        <v>5.702</v>
      </c>
      <c r="AT50" s="24">
        <v>9.4499999999999993</v>
      </c>
      <c r="AU50" s="24">
        <v>5.5640000000000001</v>
      </c>
      <c r="AV50" s="24">
        <v>0.82799999999999996</v>
      </c>
      <c r="AW50" s="24">
        <v>0.32400000000000001</v>
      </c>
      <c r="AX50" s="24">
        <v>0.753</v>
      </c>
      <c r="AY50" s="24">
        <v>2.4350000000000001</v>
      </c>
      <c r="AZ50" s="24">
        <v>1.27</v>
      </c>
      <c r="BA50" s="24">
        <v>4.4779999999999998</v>
      </c>
      <c r="BB50" s="24">
        <v>4.5060000000000002</v>
      </c>
      <c r="BC50" s="24">
        <v>7.26</v>
      </c>
      <c r="BD50" s="24">
        <v>4.8719999999999999</v>
      </c>
      <c r="BE50" s="24">
        <v>8.3379999999999992</v>
      </c>
      <c r="BF50" s="24">
        <v>5.5229999999999997</v>
      </c>
      <c r="BG50" s="24">
        <v>8.1679999999999993</v>
      </c>
      <c r="BH50" s="24">
        <v>2.782</v>
      </c>
      <c r="BI50" s="24">
        <v>4.93</v>
      </c>
      <c r="BJ50" s="24">
        <v>3.4020000000000001</v>
      </c>
      <c r="BK50" s="24">
        <v>3.47</v>
      </c>
      <c r="BL50" s="24">
        <v>5.7530000000000001</v>
      </c>
      <c r="BM50" s="24">
        <v>8.9160000000000004</v>
      </c>
      <c r="BN50" s="24">
        <v>1.6439999999999999</v>
      </c>
      <c r="BO50" s="24">
        <v>1.014</v>
      </c>
      <c r="BP50" s="24">
        <v>3.423</v>
      </c>
      <c r="BQ50" s="24">
        <v>3.19</v>
      </c>
      <c r="BR50" s="24">
        <v>2.74</v>
      </c>
      <c r="BS50" s="24">
        <v>0.67</v>
      </c>
      <c r="BT50" s="24">
        <v>1.25</v>
      </c>
      <c r="BU50" s="24">
        <v>3.2669999999999999</v>
      </c>
      <c r="BV50" s="24">
        <v>3.2109999999999999</v>
      </c>
      <c r="BW50" s="24">
        <v>6.4370000000000003</v>
      </c>
      <c r="BX50" s="82">
        <v>7.7539999999999996</v>
      </c>
      <c r="BY50" s="83">
        <v>3.1720000000000002</v>
      </c>
      <c r="BZ50" s="99">
        <v>5.3280000000000003</v>
      </c>
      <c r="CA50" s="78">
        <v>3.28</v>
      </c>
      <c r="CB50" s="78">
        <v>5.218</v>
      </c>
      <c r="CC50" s="78">
        <v>3.0979999999999999</v>
      </c>
      <c r="CD50" s="78">
        <v>7.13</v>
      </c>
      <c r="CE50" s="78">
        <v>4.5069999999999997</v>
      </c>
      <c r="CF50" s="78">
        <v>2.8929999999999998</v>
      </c>
      <c r="CH50" s="15"/>
    </row>
    <row r="51" spans="1:86" x14ac:dyDescent="0.2">
      <c r="A51" s="15" t="s">
        <v>38</v>
      </c>
      <c r="B51" s="15" t="s">
        <v>27</v>
      </c>
      <c r="C51" s="16" t="s">
        <v>67</v>
      </c>
      <c r="D51" s="31" t="s">
        <v>81</v>
      </c>
      <c r="E51" s="16" t="s">
        <v>26</v>
      </c>
      <c r="F51" s="18">
        <v>0.32400000000000001</v>
      </c>
      <c r="G51" s="18">
        <v>0.77039999999999997</v>
      </c>
      <c r="H51" s="18">
        <v>2.2494999999999998</v>
      </c>
      <c r="I51" s="18">
        <v>6.2223000000000006</v>
      </c>
      <c r="J51" s="18">
        <v>2.7679999999999998</v>
      </c>
      <c r="K51" s="18">
        <v>0.18099999999999999</v>
      </c>
      <c r="L51" s="18">
        <v>0.25230000000000002</v>
      </c>
      <c r="M51" s="18">
        <v>5.8639999999999999</v>
      </c>
      <c r="N51" s="18">
        <v>3.7120000000000002</v>
      </c>
      <c r="O51" s="18">
        <v>1.389</v>
      </c>
      <c r="P51" s="18">
        <v>2.3079999999999998</v>
      </c>
      <c r="Q51" s="18">
        <v>4.7839999999999998</v>
      </c>
      <c r="R51" s="18">
        <v>2.77</v>
      </c>
      <c r="S51" s="18">
        <v>2.7164000000000001</v>
      </c>
      <c r="T51" s="18">
        <v>2.4289999999999998</v>
      </c>
      <c r="U51" s="18">
        <v>4.3019999999999996</v>
      </c>
      <c r="V51" s="18">
        <v>6.4960000000000004</v>
      </c>
      <c r="W51" s="18">
        <v>0.77500000000000002</v>
      </c>
      <c r="X51" s="18">
        <v>1.1479999999999999</v>
      </c>
      <c r="Y51" s="18">
        <v>0.219</v>
      </c>
      <c r="Z51" s="18">
        <v>2.7589999999999999</v>
      </c>
      <c r="AA51" s="18">
        <v>4.4029999999999996</v>
      </c>
      <c r="AB51" s="18">
        <v>2.1869999999999998</v>
      </c>
      <c r="AC51" s="18">
        <v>4.2</v>
      </c>
      <c r="AD51" s="18">
        <v>3.3719999999999999</v>
      </c>
      <c r="AE51" s="18">
        <v>4.74</v>
      </c>
      <c r="AF51" s="18">
        <v>8.0839999999999996</v>
      </c>
      <c r="AG51" s="18">
        <v>10.4</v>
      </c>
      <c r="AH51" s="18">
        <v>5.04</v>
      </c>
      <c r="AI51" s="18">
        <v>4.32</v>
      </c>
      <c r="AJ51" s="18">
        <v>4.24</v>
      </c>
      <c r="AK51" s="18">
        <v>0.46400000000000002</v>
      </c>
      <c r="AL51" s="18">
        <v>0.39300000000000002</v>
      </c>
      <c r="AM51" s="18">
        <v>0.122</v>
      </c>
      <c r="AN51" s="18">
        <v>2.0459999999999998</v>
      </c>
      <c r="AO51" s="18">
        <v>4.8289999999999997</v>
      </c>
      <c r="AP51" s="25">
        <v>1.66</v>
      </c>
      <c r="AQ51" s="25">
        <v>0.97399999999999998</v>
      </c>
      <c r="AR51" s="25">
        <v>3.3919999999999999</v>
      </c>
      <c r="AS51" s="24">
        <v>2.89</v>
      </c>
      <c r="AT51" s="24">
        <v>7.1550000000000002</v>
      </c>
      <c r="AU51" s="24">
        <v>5.0490000000000004</v>
      </c>
      <c r="AV51" s="24">
        <v>0.625</v>
      </c>
      <c r="AW51" s="24">
        <v>0.46300000000000002</v>
      </c>
      <c r="AX51" s="24">
        <v>0.436</v>
      </c>
      <c r="AY51" s="24">
        <v>2.5230000000000001</v>
      </c>
      <c r="AZ51" s="24">
        <v>0.42</v>
      </c>
      <c r="BA51" s="24">
        <v>2.3439999999999999</v>
      </c>
      <c r="BB51" s="24">
        <v>2.4780000000000002</v>
      </c>
      <c r="BC51" s="24">
        <v>3.6019999999999999</v>
      </c>
      <c r="BD51" s="24">
        <v>2.274</v>
      </c>
      <c r="BE51" s="24">
        <v>4.0579999999999998</v>
      </c>
      <c r="BF51" s="24">
        <v>3.5920000000000001</v>
      </c>
      <c r="BG51" s="24">
        <v>4.5129999999999999</v>
      </c>
      <c r="BH51" s="24">
        <v>1.4690000000000001</v>
      </c>
      <c r="BI51" s="24">
        <v>2.0739999999999998</v>
      </c>
      <c r="BJ51" s="24">
        <v>1.323</v>
      </c>
      <c r="BK51" s="24">
        <v>1.1619999999999999</v>
      </c>
      <c r="BL51" s="24">
        <v>2.4129999999999998</v>
      </c>
      <c r="BM51" s="24">
        <v>3.75</v>
      </c>
      <c r="BN51" s="24">
        <v>1.6919999999999999</v>
      </c>
      <c r="BO51" s="24">
        <v>0.75600000000000001</v>
      </c>
      <c r="BP51" s="24">
        <v>3.0779999999999998</v>
      </c>
      <c r="BQ51" s="24">
        <v>3.1269999999999998</v>
      </c>
      <c r="BR51" s="24">
        <v>2.63</v>
      </c>
      <c r="BS51" s="24">
        <v>0.39</v>
      </c>
      <c r="BT51" s="24">
        <v>0.81</v>
      </c>
      <c r="BU51" s="24">
        <v>1.8129999999999999</v>
      </c>
      <c r="BV51" s="24">
        <v>1.3069999999999999</v>
      </c>
      <c r="BW51" s="24">
        <v>3.621</v>
      </c>
      <c r="BX51" s="82">
        <v>5.274</v>
      </c>
      <c r="BY51" s="83">
        <v>2.0139999999999998</v>
      </c>
      <c r="BZ51" s="99">
        <v>3.1059999999999999</v>
      </c>
      <c r="CA51" s="78">
        <v>3.2269999999999999</v>
      </c>
      <c r="CB51" s="78">
        <v>3.2610000000000001</v>
      </c>
      <c r="CC51" s="78">
        <v>1.4410000000000001</v>
      </c>
      <c r="CD51" s="78">
        <v>4.4779999999999998</v>
      </c>
      <c r="CE51" s="78">
        <v>3.6880000000000002</v>
      </c>
      <c r="CF51" s="78">
        <v>0.36</v>
      </c>
      <c r="CH51" s="15"/>
    </row>
    <row r="52" spans="1:86" x14ac:dyDescent="0.2">
      <c r="A52" s="15" t="s">
        <v>38</v>
      </c>
      <c r="B52" s="15" t="s">
        <v>27</v>
      </c>
      <c r="C52" s="16" t="s">
        <v>67</v>
      </c>
      <c r="D52" s="31" t="s">
        <v>82</v>
      </c>
      <c r="E52" s="16" t="s">
        <v>26</v>
      </c>
      <c r="F52" s="18">
        <v>1.877</v>
      </c>
      <c r="G52" s="18">
        <v>3.16</v>
      </c>
      <c r="H52" s="18">
        <v>2.1440000000000001</v>
      </c>
      <c r="I52" s="18">
        <v>1.103</v>
      </c>
      <c r="J52" s="18">
        <v>0</v>
      </c>
      <c r="K52" s="18">
        <v>0</v>
      </c>
      <c r="L52" s="18">
        <v>0</v>
      </c>
      <c r="M52" s="18">
        <v>1.4E-2</v>
      </c>
      <c r="N52" s="18">
        <v>2.21</v>
      </c>
      <c r="O52" s="18">
        <v>1.159</v>
      </c>
      <c r="P52" s="18">
        <v>1.788</v>
      </c>
      <c r="Q52" s="18">
        <v>1.51</v>
      </c>
      <c r="R52" s="18">
        <v>0.80500000000000005</v>
      </c>
      <c r="S52" s="18">
        <v>0.99399999999999999</v>
      </c>
      <c r="T52" s="18">
        <v>0.67</v>
      </c>
      <c r="U52" s="18">
        <v>2.2280000000000002</v>
      </c>
      <c r="V52" s="18">
        <v>3.0190000000000001</v>
      </c>
      <c r="W52" s="18">
        <v>1.115</v>
      </c>
      <c r="X52" s="18">
        <v>1.115</v>
      </c>
      <c r="Y52" s="18">
        <v>0.65700000000000003</v>
      </c>
      <c r="Z52" s="18">
        <v>0.96499999999999997</v>
      </c>
      <c r="AA52" s="18">
        <v>0.53400000000000003</v>
      </c>
      <c r="AB52" s="18">
        <v>0.99199999999999999</v>
      </c>
      <c r="AC52" s="18">
        <v>2.2989999999999999</v>
      </c>
      <c r="AD52" s="18">
        <v>1.135</v>
      </c>
      <c r="AE52" s="18">
        <v>0</v>
      </c>
      <c r="AF52" s="18">
        <v>1.25</v>
      </c>
      <c r="AG52" s="18">
        <v>0</v>
      </c>
      <c r="AH52" s="18">
        <v>0</v>
      </c>
      <c r="AI52" s="18">
        <v>0</v>
      </c>
      <c r="AJ52" s="18">
        <v>0</v>
      </c>
      <c r="AK52" s="18">
        <v>0</v>
      </c>
      <c r="AL52" s="18">
        <v>0</v>
      </c>
      <c r="AM52" s="18">
        <v>0</v>
      </c>
      <c r="AN52" s="18">
        <v>0</v>
      </c>
      <c r="AO52" s="18">
        <v>0</v>
      </c>
      <c r="AP52" s="25">
        <v>0</v>
      </c>
      <c r="AQ52" s="25">
        <v>0</v>
      </c>
      <c r="AR52" s="25">
        <v>0</v>
      </c>
      <c r="AS52" s="24">
        <v>0</v>
      </c>
      <c r="AT52" s="24">
        <v>0</v>
      </c>
      <c r="AU52" s="24">
        <v>0</v>
      </c>
      <c r="AV52" s="24">
        <v>0</v>
      </c>
      <c r="AW52" s="24">
        <v>0</v>
      </c>
      <c r="AX52" s="24">
        <v>0</v>
      </c>
      <c r="AY52" s="24">
        <v>0</v>
      </c>
      <c r="AZ52" s="24">
        <v>0</v>
      </c>
      <c r="BA52" s="24">
        <v>0</v>
      </c>
      <c r="BB52" s="24">
        <v>0</v>
      </c>
      <c r="BC52" s="24">
        <v>0</v>
      </c>
      <c r="BD52" s="24">
        <v>0</v>
      </c>
      <c r="BE52" s="24">
        <v>0</v>
      </c>
      <c r="BF52" s="24">
        <v>0</v>
      </c>
      <c r="BG52" s="24">
        <v>0</v>
      </c>
      <c r="BH52" s="24">
        <v>0</v>
      </c>
      <c r="BI52" s="24">
        <v>0</v>
      </c>
      <c r="BJ52" s="24">
        <v>0</v>
      </c>
      <c r="BK52" s="24">
        <v>0</v>
      </c>
      <c r="BL52" s="24">
        <v>0</v>
      </c>
      <c r="BM52" s="24">
        <v>0</v>
      </c>
      <c r="BN52" s="24">
        <v>0</v>
      </c>
      <c r="BO52" s="24">
        <v>0</v>
      </c>
      <c r="BP52" s="24">
        <v>0</v>
      </c>
      <c r="BQ52" s="24">
        <v>0</v>
      </c>
      <c r="BR52" s="24">
        <v>0</v>
      </c>
      <c r="BS52" s="24">
        <v>0</v>
      </c>
      <c r="BT52" s="24">
        <v>0</v>
      </c>
      <c r="BU52" s="24">
        <v>0</v>
      </c>
      <c r="BV52" s="24">
        <v>0</v>
      </c>
      <c r="BW52" s="24">
        <v>0</v>
      </c>
      <c r="BX52" s="82">
        <v>0</v>
      </c>
      <c r="BY52" s="83">
        <v>0</v>
      </c>
      <c r="BZ52" s="99">
        <v>0</v>
      </c>
      <c r="CA52" s="78">
        <v>0</v>
      </c>
      <c r="CB52" s="78">
        <v>0</v>
      </c>
      <c r="CC52" s="78">
        <v>0</v>
      </c>
      <c r="CD52" s="78">
        <v>0</v>
      </c>
      <c r="CE52" s="78">
        <v>0</v>
      </c>
      <c r="CF52" s="78">
        <v>0</v>
      </c>
      <c r="CG52" s="113" t="s">
        <v>83</v>
      </c>
      <c r="CH52" s="15"/>
    </row>
    <row r="53" spans="1:86" x14ac:dyDescent="0.2">
      <c r="A53" s="15" t="s">
        <v>38</v>
      </c>
      <c r="B53" s="15" t="s">
        <v>27</v>
      </c>
      <c r="C53" s="16" t="s">
        <v>67</v>
      </c>
      <c r="D53" s="31" t="s">
        <v>84</v>
      </c>
      <c r="E53" s="16" t="s">
        <v>26</v>
      </c>
      <c r="F53" s="18">
        <v>14.173</v>
      </c>
      <c r="G53" s="18">
        <v>18.597000000000001</v>
      </c>
      <c r="H53" s="18">
        <v>23.251999999999999</v>
      </c>
      <c r="I53" s="18">
        <v>42.710999999999999</v>
      </c>
      <c r="J53" s="18">
        <v>2.4039999999999999</v>
      </c>
      <c r="K53" s="18">
        <v>5.9180000000000001</v>
      </c>
      <c r="L53" s="18">
        <v>1.1779999999999999</v>
      </c>
      <c r="M53" s="18">
        <v>57.387</v>
      </c>
      <c r="N53" s="18">
        <v>44.39</v>
      </c>
      <c r="O53" s="18">
        <v>18.036999999999999</v>
      </c>
      <c r="P53" s="18">
        <v>20.152999999999999</v>
      </c>
      <c r="Q53" s="18">
        <v>35.585000000000001</v>
      </c>
      <c r="R53" s="18">
        <v>16.378</v>
      </c>
      <c r="S53" s="18">
        <v>27.151</v>
      </c>
      <c r="T53" s="18">
        <v>24.841000000000001</v>
      </c>
      <c r="U53" s="18">
        <v>17.117999999999999</v>
      </c>
      <c r="V53" s="18">
        <v>18.715</v>
      </c>
      <c r="W53" s="18">
        <v>10.798999999999999</v>
      </c>
      <c r="X53" s="18">
        <v>10.968999999999999</v>
      </c>
      <c r="Y53" s="18">
        <v>3.9569999999999999</v>
      </c>
      <c r="Z53" s="18">
        <v>17.887</v>
      </c>
      <c r="AA53" s="18">
        <v>20.587</v>
      </c>
      <c r="AB53" s="18">
        <v>7.758</v>
      </c>
      <c r="AC53" s="18">
        <v>19.222999999999999</v>
      </c>
      <c r="AD53" s="18">
        <v>18.795999999999999</v>
      </c>
      <c r="AE53" s="18">
        <v>20.69</v>
      </c>
      <c r="AF53" s="18">
        <v>46.91</v>
      </c>
      <c r="AG53" s="18">
        <v>45.67</v>
      </c>
      <c r="AH53" s="18">
        <v>38.82</v>
      </c>
      <c r="AI53" s="18">
        <v>25.56</v>
      </c>
      <c r="AJ53" s="18">
        <v>17.699000000000002</v>
      </c>
      <c r="AK53" s="18">
        <v>2.4910000000000001</v>
      </c>
      <c r="AL53" s="18">
        <v>4.0570000000000004</v>
      </c>
      <c r="AM53" s="18">
        <v>7.6619999999999999</v>
      </c>
      <c r="AN53" s="18">
        <v>24.024000000000001</v>
      </c>
      <c r="AO53" s="18">
        <v>19.122</v>
      </c>
      <c r="AP53" s="25">
        <v>12.279</v>
      </c>
      <c r="AQ53" s="25">
        <v>11.718</v>
      </c>
      <c r="AR53" s="25">
        <v>25.9</v>
      </c>
      <c r="AS53" s="24">
        <v>45.677</v>
      </c>
      <c r="AT53" s="24">
        <v>38.247999999999998</v>
      </c>
      <c r="AU53" s="24">
        <v>16.001000000000001</v>
      </c>
      <c r="AV53" s="24">
        <v>7.6429999999999998</v>
      </c>
      <c r="AW53" s="24">
        <v>5.476</v>
      </c>
      <c r="AX53" s="24">
        <v>12.701000000000001</v>
      </c>
      <c r="AY53" s="24">
        <v>15.477</v>
      </c>
      <c r="AZ53" s="24">
        <v>14.065</v>
      </c>
      <c r="BA53" s="24">
        <v>32.509</v>
      </c>
      <c r="BB53" s="24">
        <v>31.666</v>
      </c>
      <c r="BC53" s="24">
        <v>61.045000000000002</v>
      </c>
      <c r="BD53" s="24">
        <v>51.712000000000003</v>
      </c>
      <c r="BE53" s="24">
        <v>60.402999999999999</v>
      </c>
      <c r="BF53" s="24">
        <v>24.114000000000001</v>
      </c>
      <c r="BG53" s="24">
        <v>21.126000000000001</v>
      </c>
      <c r="BH53" s="24">
        <v>13.06</v>
      </c>
      <c r="BI53" s="24">
        <v>22.943999999999999</v>
      </c>
      <c r="BJ53" s="24">
        <v>23.998999999999999</v>
      </c>
      <c r="BK53" s="24">
        <v>20.82</v>
      </c>
      <c r="BL53" s="24">
        <v>42.32</v>
      </c>
      <c r="BM53" s="24">
        <v>53.345999999999997</v>
      </c>
      <c r="BN53" s="24">
        <v>26.617999999999999</v>
      </c>
      <c r="BO53" s="24">
        <v>19.62</v>
      </c>
      <c r="BP53" s="24">
        <v>49.472999999999999</v>
      </c>
      <c r="BQ53" s="24">
        <v>51.84</v>
      </c>
      <c r="BR53" s="24">
        <v>49.03</v>
      </c>
      <c r="BS53" s="24">
        <v>13.66</v>
      </c>
      <c r="BT53" s="24">
        <v>31.68</v>
      </c>
      <c r="BU53" s="24">
        <v>36.298999999999999</v>
      </c>
      <c r="BV53" s="24">
        <v>29.876999999999999</v>
      </c>
      <c r="BW53" s="24">
        <v>46.566000000000003</v>
      </c>
      <c r="BX53" s="82">
        <v>53.552999999999997</v>
      </c>
      <c r="BY53" s="83">
        <v>21.177</v>
      </c>
      <c r="BZ53" s="99">
        <v>20.728999999999999</v>
      </c>
      <c r="CA53" s="78">
        <v>21.641999999999999</v>
      </c>
      <c r="CB53" s="78">
        <v>23.704999999999998</v>
      </c>
      <c r="CC53" s="78">
        <v>12.916</v>
      </c>
      <c r="CD53" s="78">
        <v>27.427</v>
      </c>
      <c r="CE53" s="78">
        <v>11.87</v>
      </c>
      <c r="CF53" s="78">
        <v>4.7560000000000002</v>
      </c>
      <c r="CH53" s="15"/>
    </row>
    <row r="54" spans="1:86" x14ac:dyDescent="0.2">
      <c r="A54" s="169" t="s">
        <v>38</v>
      </c>
      <c r="B54" s="169" t="s">
        <v>27</v>
      </c>
      <c r="C54" s="170" t="s">
        <v>67</v>
      </c>
      <c r="D54" s="171" t="s">
        <v>85</v>
      </c>
      <c r="E54" s="170" t="s">
        <v>26</v>
      </c>
      <c r="F54" s="18">
        <v>0</v>
      </c>
      <c r="G54" s="18">
        <v>2.1000000000000001E-2</v>
      </c>
      <c r="H54" s="18">
        <v>0</v>
      </c>
      <c r="I54" s="18">
        <v>1E-3</v>
      </c>
      <c r="J54" s="18">
        <v>1E-3</v>
      </c>
      <c r="K54" s="18">
        <v>0</v>
      </c>
      <c r="L54" s="18">
        <v>0</v>
      </c>
      <c r="M54" s="18">
        <v>0</v>
      </c>
      <c r="N54" s="18">
        <v>0</v>
      </c>
      <c r="O54" s="18">
        <v>0</v>
      </c>
      <c r="P54" s="18">
        <v>0</v>
      </c>
      <c r="Q54" s="18">
        <v>0</v>
      </c>
      <c r="R54" s="18">
        <v>0</v>
      </c>
      <c r="S54" s="18">
        <v>0</v>
      </c>
      <c r="T54" s="18">
        <v>1.7000000000000001E-2</v>
      </c>
      <c r="U54" s="18">
        <v>0</v>
      </c>
      <c r="V54" s="18">
        <v>0</v>
      </c>
      <c r="W54" s="18">
        <v>0</v>
      </c>
      <c r="X54" s="18">
        <v>0</v>
      </c>
      <c r="Y54" s="18">
        <v>5.0000000000000001E-3</v>
      </c>
      <c r="Z54" s="18">
        <v>1E-3</v>
      </c>
      <c r="AA54" s="18">
        <v>0</v>
      </c>
      <c r="AB54" s="18">
        <v>0</v>
      </c>
      <c r="AC54" s="18">
        <v>0</v>
      </c>
      <c r="AD54" s="18">
        <v>6.1500000000000004E-5</v>
      </c>
      <c r="AE54" s="18">
        <v>0</v>
      </c>
      <c r="AF54" s="18">
        <v>0</v>
      </c>
      <c r="AG54" s="18">
        <v>0</v>
      </c>
      <c r="AH54" s="18">
        <v>0</v>
      </c>
      <c r="AI54" s="18">
        <v>0</v>
      </c>
      <c r="AJ54" s="18">
        <v>0</v>
      </c>
      <c r="AK54" s="18">
        <v>0</v>
      </c>
      <c r="AL54" s="18">
        <v>0</v>
      </c>
      <c r="AM54" s="18">
        <v>1E-3</v>
      </c>
      <c r="AN54" s="18">
        <v>2.5999999999999999E-2</v>
      </c>
      <c r="AO54" s="18">
        <v>1.2309E-2</v>
      </c>
      <c r="AP54" s="25">
        <v>3.0000000000000001E-3</v>
      </c>
      <c r="AQ54" s="172">
        <v>0</v>
      </c>
      <c r="AR54" s="172">
        <v>3.0000000000000001E-3</v>
      </c>
      <c r="AS54" s="173">
        <v>9.0999999999999998E-2</v>
      </c>
      <c r="AT54" s="173">
        <v>0</v>
      </c>
      <c r="AU54" s="173">
        <v>3.4000000000000002E-2</v>
      </c>
      <c r="AV54" s="173">
        <v>0</v>
      </c>
      <c r="AW54" s="173">
        <v>3.4000000000000002E-2</v>
      </c>
      <c r="AX54" s="173">
        <v>1.5E-3</v>
      </c>
      <c r="AY54" s="173">
        <v>0</v>
      </c>
      <c r="AZ54" s="173">
        <v>5.4999999999999997E-3</v>
      </c>
      <c r="BA54" s="173">
        <v>7.1499999999999994E-2</v>
      </c>
      <c r="BB54" s="173">
        <v>3.3E-3</v>
      </c>
      <c r="BC54" s="173">
        <v>8.2599999999999993E-2</v>
      </c>
      <c r="BD54" s="173">
        <v>5.6000000000000001E-2</v>
      </c>
      <c r="BE54" s="173">
        <v>0.104</v>
      </c>
      <c r="BF54" s="173">
        <v>0.12</v>
      </c>
      <c r="BG54" s="173">
        <v>2.8500000000000001E-2</v>
      </c>
      <c r="BH54" s="173">
        <v>1E-3</v>
      </c>
      <c r="BI54" s="173">
        <v>4.0000000000000001E-3</v>
      </c>
      <c r="BJ54" s="173">
        <v>4.0000000000000001E-3</v>
      </c>
      <c r="BK54" s="173">
        <v>0</v>
      </c>
      <c r="BL54" s="173">
        <v>0</v>
      </c>
      <c r="BM54" s="173">
        <v>0</v>
      </c>
      <c r="BN54" s="173">
        <v>0</v>
      </c>
      <c r="BO54" s="173">
        <v>0</v>
      </c>
      <c r="BP54" s="173">
        <v>0</v>
      </c>
      <c r="BQ54" s="173">
        <v>0</v>
      </c>
      <c r="BR54" s="173">
        <v>0</v>
      </c>
      <c r="BS54" s="173">
        <v>0</v>
      </c>
      <c r="BT54" s="173">
        <v>0</v>
      </c>
      <c r="BU54" s="173">
        <v>0</v>
      </c>
      <c r="BV54" s="173">
        <v>0</v>
      </c>
      <c r="BW54" s="173">
        <v>0</v>
      </c>
      <c r="BX54" s="174">
        <v>2.0500000000000001E-2</v>
      </c>
      <c r="BY54" s="175">
        <v>0</v>
      </c>
      <c r="BZ54" s="176">
        <v>0</v>
      </c>
      <c r="CA54" s="187">
        <v>0</v>
      </c>
      <c r="CB54" s="187">
        <v>0</v>
      </c>
      <c r="CC54" s="187">
        <v>0</v>
      </c>
      <c r="CD54" s="187">
        <v>0</v>
      </c>
      <c r="CE54" s="187">
        <v>0</v>
      </c>
      <c r="CF54" s="78">
        <v>0</v>
      </c>
      <c r="CH54" s="15"/>
    </row>
    <row r="55" spans="1:86" x14ac:dyDescent="0.2">
      <c r="A55" s="169" t="s">
        <v>38</v>
      </c>
      <c r="B55" s="169" t="s">
        <v>27</v>
      </c>
      <c r="C55" s="170" t="s">
        <v>67</v>
      </c>
      <c r="D55" s="171" t="s">
        <v>86</v>
      </c>
      <c r="E55" s="170" t="s">
        <v>26</v>
      </c>
      <c r="F55" s="18">
        <v>0</v>
      </c>
      <c r="G55" s="18">
        <v>0.02</v>
      </c>
      <c r="H55" s="18">
        <v>0</v>
      </c>
      <c r="I55" s="18">
        <v>0</v>
      </c>
      <c r="J55" s="18">
        <v>0</v>
      </c>
      <c r="K55" s="18">
        <v>0</v>
      </c>
      <c r="L55" s="18">
        <v>0</v>
      </c>
      <c r="M55" s="18">
        <v>5.5E-2</v>
      </c>
      <c r="N55" s="18">
        <v>0</v>
      </c>
      <c r="O55" s="18">
        <v>0</v>
      </c>
      <c r="P55" s="18">
        <v>0</v>
      </c>
      <c r="Q55" s="18">
        <v>0</v>
      </c>
      <c r="R55" s="18">
        <v>0</v>
      </c>
      <c r="S55" s="18">
        <v>0</v>
      </c>
      <c r="T55" s="18">
        <v>8.9999999999999993E-3</v>
      </c>
      <c r="U55" s="18">
        <v>0</v>
      </c>
      <c r="V55" s="18">
        <v>0</v>
      </c>
      <c r="W55" s="18">
        <v>0</v>
      </c>
      <c r="X55" s="18">
        <v>0</v>
      </c>
      <c r="Y55" s="18">
        <v>0</v>
      </c>
      <c r="Z55" s="18">
        <v>2E-3</v>
      </c>
      <c r="AA55" s="18">
        <v>0</v>
      </c>
      <c r="AB55" s="18">
        <v>0</v>
      </c>
      <c r="AC55" s="18">
        <v>0</v>
      </c>
      <c r="AD55" s="18">
        <v>0</v>
      </c>
      <c r="AE55" s="18">
        <v>0</v>
      </c>
      <c r="AF55" s="18">
        <v>0</v>
      </c>
      <c r="AG55" s="18">
        <v>0</v>
      </c>
      <c r="AH55" s="18">
        <v>0</v>
      </c>
      <c r="AI55" s="18">
        <v>0</v>
      </c>
      <c r="AJ55" s="18">
        <v>0</v>
      </c>
      <c r="AK55" s="18">
        <v>0</v>
      </c>
      <c r="AL55" s="18">
        <v>0</v>
      </c>
      <c r="AM55" s="18">
        <v>0</v>
      </c>
      <c r="AN55" s="18">
        <v>0</v>
      </c>
      <c r="AO55" s="18">
        <v>1.2999999999999999E-2</v>
      </c>
      <c r="AP55" s="25">
        <v>0</v>
      </c>
      <c r="AQ55" s="172">
        <v>0</v>
      </c>
      <c r="AR55" s="172">
        <v>0</v>
      </c>
      <c r="AS55" s="173">
        <v>0.77592000000000005</v>
      </c>
      <c r="AT55" s="173">
        <v>0</v>
      </c>
      <c r="AU55" s="173">
        <v>5.8190000000000004E-3</v>
      </c>
      <c r="AV55" s="173">
        <v>0</v>
      </c>
      <c r="AW55" s="173">
        <v>0</v>
      </c>
      <c r="AX55" s="173">
        <v>0</v>
      </c>
      <c r="AY55" s="173">
        <v>0</v>
      </c>
      <c r="AZ55" s="173">
        <v>0</v>
      </c>
      <c r="BA55" s="173">
        <v>0</v>
      </c>
      <c r="BB55" s="173">
        <v>0</v>
      </c>
      <c r="BC55" s="173">
        <v>0</v>
      </c>
      <c r="BD55" s="173">
        <v>7.6E-3</v>
      </c>
      <c r="BE55" s="173">
        <v>0</v>
      </c>
      <c r="BF55" s="173">
        <v>4.4999999999999998E-2</v>
      </c>
      <c r="BG55" s="173">
        <v>8.4000000000000005E-2</v>
      </c>
      <c r="BH55" s="173">
        <v>0</v>
      </c>
      <c r="BI55" s="173">
        <v>0</v>
      </c>
      <c r="BJ55" s="173">
        <v>0</v>
      </c>
      <c r="BK55" s="173">
        <v>0</v>
      </c>
      <c r="BL55" s="173">
        <v>0</v>
      </c>
      <c r="BM55" s="173">
        <v>0</v>
      </c>
      <c r="BN55" s="173">
        <v>0</v>
      </c>
      <c r="BO55" s="173">
        <v>0</v>
      </c>
      <c r="BP55" s="173">
        <v>0</v>
      </c>
      <c r="BQ55" s="173">
        <v>0</v>
      </c>
      <c r="BR55" s="173">
        <v>0</v>
      </c>
      <c r="BS55" s="173">
        <v>0</v>
      </c>
      <c r="BT55" s="173">
        <v>0</v>
      </c>
      <c r="BU55" s="173">
        <v>0</v>
      </c>
      <c r="BV55" s="173">
        <v>0</v>
      </c>
      <c r="BW55" s="173">
        <v>0</v>
      </c>
      <c r="BX55" s="174">
        <v>4.8000000000000001E-2</v>
      </c>
      <c r="BY55" s="175">
        <v>0</v>
      </c>
      <c r="BZ55" s="176">
        <v>0</v>
      </c>
      <c r="CA55" s="187">
        <v>0</v>
      </c>
      <c r="CB55" s="187">
        <v>0</v>
      </c>
      <c r="CC55" s="187">
        <v>0</v>
      </c>
      <c r="CD55" s="187">
        <v>0</v>
      </c>
      <c r="CE55" s="187">
        <v>0.192</v>
      </c>
      <c r="CF55" s="78">
        <v>0</v>
      </c>
      <c r="CH55" s="15"/>
    </row>
    <row r="56" spans="1:86" x14ac:dyDescent="0.2">
      <c r="A56" s="169" t="s">
        <v>38</v>
      </c>
      <c r="B56" s="169" t="s">
        <v>27</v>
      </c>
      <c r="C56" s="170" t="s">
        <v>87</v>
      </c>
      <c r="D56" s="170"/>
      <c r="E56" s="170" t="s">
        <v>88</v>
      </c>
      <c r="F56" s="42">
        <v>11382.557252994267</v>
      </c>
      <c r="G56" s="42">
        <v>10910.714595629626</v>
      </c>
      <c r="H56" s="42">
        <v>11114.452361971182</v>
      </c>
      <c r="I56" s="42">
        <v>11399</v>
      </c>
      <c r="J56" s="42">
        <v>11164</v>
      </c>
      <c r="K56" s="42">
        <v>10966</v>
      </c>
      <c r="L56" s="42">
        <v>11111.093196588601</v>
      </c>
      <c r="M56" s="42">
        <v>11640.991965351763</v>
      </c>
      <c r="N56" s="42">
        <v>12038.189218033596</v>
      </c>
      <c r="O56" s="42">
        <v>12104</v>
      </c>
      <c r="P56" s="42">
        <v>11824</v>
      </c>
      <c r="Q56" s="42">
        <v>11472</v>
      </c>
      <c r="R56" s="42">
        <v>11173.214661253671</v>
      </c>
      <c r="S56" s="42">
        <v>11269.679126816041</v>
      </c>
      <c r="T56" s="42">
        <v>10962.261667771185</v>
      </c>
      <c r="U56" s="42">
        <v>11009.536394679966</v>
      </c>
      <c r="V56" s="42">
        <v>11201.214247772299</v>
      </c>
      <c r="W56" s="42">
        <v>11044.882801327538</v>
      </c>
      <c r="X56" s="42">
        <v>10966</v>
      </c>
      <c r="Y56" s="42">
        <v>10854</v>
      </c>
      <c r="Z56" s="42">
        <v>11329</v>
      </c>
      <c r="AA56" s="42">
        <v>11302.773040877162</v>
      </c>
      <c r="AB56" s="42">
        <v>11192.838011784826</v>
      </c>
      <c r="AC56" s="42">
        <v>11163.617381789509</v>
      </c>
      <c r="AD56" s="42">
        <v>10660</v>
      </c>
      <c r="AE56" s="42">
        <v>10695</v>
      </c>
      <c r="AF56" s="42">
        <v>10830</v>
      </c>
      <c r="AG56" s="42">
        <v>10827.8</v>
      </c>
      <c r="AH56" s="42">
        <v>10832.66</v>
      </c>
      <c r="AI56" s="42">
        <v>11096.94</v>
      </c>
      <c r="AJ56" s="42">
        <v>11239</v>
      </c>
      <c r="AK56" s="42">
        <v>11197</v>
      </c>
      <c r="AL56" s="42">
        <v>11250</v>
      </c>
      <c r="AM56" s="42">
        <v>10868</v>
      </c>
      <c r="AN56" s="42">
        <v>11376</v>
      </c>
      <c r="AO56" s="42">
        <v>11727</v>
      </c>
      <c r="AP56" s="42">
        <v>11390</v>
      </c>
      <c r="AQ56" s="177">
        <v>10919</v>
      </c>
      <c r="AR56" s="178">
        <v>11239</v>
      </c>
      <c r="AS56" s="178">
        <v>11589</v>
      </c>
      <c r="AT56" s="178">
        <v>11708</v>
      </c>
      <c r="AU56" s="178">
        <v>11419</v>
      </c>
      <c r="AV56" s="178">
        <v>11338</v>
      </c>
      <c r="AW56" s="178">
        <v>11266</v>
      </c>
      <c r="AX56" s="178">
        <v>11072</v>
      </c>
      <c r="AY56" s="178">
        <v>10650</v>
      </c>
      <c r="AZ56" s="179">
        <v>10978</v>
      </c>
      <c r="BA56" s="179">
        <v>10985</v>
      </c>
      <c r="BB56" s="179">
        <v>10960</v>
      </c>
      <c r="BC56" s="179">
        <v>11041.99</v>
      </c>
      <c r="BD56" s="179">
        <v>10929.1</v>
      </c>
      <c r="BE56" s="179">
        <v>10850.33</v>
      </c>
      <c r="BF56" s="179">
        <v>11101</v>
      </c>
      <c r="BG56" s="179">
        <v>11585</v>
      </c>
      <c r="BH56" s="179">
        <v>11147</v>
      </c>
      <c r="BI56" s="179">
        <v>10752</v>
      </c>
      <c r="BJ56" s="179">
        <v>11488</v>
      </c>
      <c r="BK56" s="179">
        <v>11058</v>
      </c>
      <c r="BL56" s="179">
        <v>11122</v>
      </c>
      <c r="BM56" s="179">
        <v>11413</v>
      </c>
      <c r="BN56" s="179">
        <v>11506</v>
      </c>
      <c r="BO56" s="179">
        <v>11569</v>
      </c>
      <c r="BP56" s="179">
        <v>11698</v>
      </c>
      <c r="BQ56" s="179">
        <v>11626</v>
      </c>
      <c r="BR56" s="179">
        <v>11474</v>
      </c>
      <c r="BS56" s="179">
        <v>11500</v>
      </c>
      <c r="BT56" s="179">
        <v>11183</v>
      </c>
      <c r="BU56" s="179">
        <f>AVERAGE(BU57:BU65,BU67:BU69,BU71)</f>
        <v>13093.954615384613</v>
      </c>
      <c r="BV56" s="179">
        <f>AVERAGE(BV57:BV65,BV67:BV69,BV71)</f>
        <v>12915.654615384616</v>
      </c>
      <c r="BW56" s="179">
        <f>AVERAGE(BW57:BW65,BW67:BW69,BW71)</f>
        <v>12053.48</v>
      </c>
      <c r="BX56" s="179">
        <f>AVERAGE(BX57:BX59,BX61:BX64,BX67:BX69,BX71)</f>
        <v>12812.672727272728</v>
      </c>
      <c r="BY56" s="179">
        <f>AVERAGE(BY57:BY59,BY61:BY64,BY67:BY69,BY71)</f>
        <v>12838.106818181819</v>
      </c>
      <c r="BZ56" s="180">
        <f t="shared" ref="BZ56" si="3">AVERAGE(BZ57:BZ64,BZ67:BZ69,BZ71)</f>
        <v>12955.99</v>
      </c>
      <c r="CA56" s="214">
        <v>10974.749125740425</v>
      </c>
      <c r="CB56" s="214">
        <v>10920.164811556477</v>
      </c>
      <c r="CC56" s="214">
        <v>10802.511695361836</v>
      </c>
      <c r="CD56" s="179">
        <v>9514.7495955798277</v>
      </c>
      <c r="CE56" s="179">
        <v>10959.891793693456</v>
      </c>
      <c r="CF56" s="44">
        <v>10872.680217572584</v>
      </c>
      <c r="CG56" s="113" t="s">
        <v>89</v>
      </c>
      <c r="CH56" s="15"/>
    </row>
    <row r="57" spans="1:86" x14ac:dyDescent="0.2">
      <c r="A57" s="169" t="s">
        <v>38</v>
      </c>
      <c r="B57" s="169" t="s">
        <v>27</v>
      </c>
      <c r="C57" s="170" t="s">
        <v>90</v>
      </c>
      <c r="D57" s="171" t="s">
        <v>68</v>
      </c>
      <c r="E57" s="170" t="s">
        <v>88</v>
      </c>
      <c r="F57" s="42">
        <v>12195</v>
      </c>
      <c r="G57" s="42">
        <v>12457</v>
      </c>
      <c r="H57" s="42">
        <v>12792</v>
      </c>
      <c r="I57" s="42">
        <v>12205</v>
      </c>
      <c r="J57" s="42">
        <v>11948</v>
      </c>
      <c r="K57" s="42">
        <v>12220</v>
      </c>
      <c r="L57" s="42">
        <v>12259.689997688098</v>
      </c>
      <c r="M57" s="42">
        <v>12082.128327666365</v>
      </c>
      <c r="N57" s="42">
        <v>11954.395587591411</v>
      </c>
      <c r="O57" s="42">
        <v>12133</v>
      </c>
      <c r="P57" s="42">
        <v>12245</v>
      </c>
      <c r="Q57" s="42">
        <v>12418</v>
      </c>
      <c r="R57" s="42">
        <v>15513.439494379727</v>
      </c>
      <c r="S57" s="42">
        <v>12213.857668180106</v>
      </c>
      <c r="T57" s="42">
        <v>12290.352614661811</v>
      </c>
      <c r="U57" s="42">
        <v>12367.272598868483</v>
      </c>
      <c r="V57" s="42">
        <v>12317.359390715737</v>
      </c>
      <c r="W57" s="42">
        <v>12007.081051431454</v>
      </c>
      <c r="X57" s="42">
        <v>12553</v>
      </c>
      <c r="Y57" s="42">
        <v>0</v>
      </c>
      <c r="Z57" s="42">
        <v>0</v>
      </c>
      <c r="AA57" s="42">
        <v>0</v>
      </c>
      <c r="AB57" s="42">
        <v>0</v>
      </c>
      <c r="AC57" s="42">
        <v>0</v>
      </c>
      <c r="AD57" s="42">
        <v>11331.755417894612</v>
      </c>
      <c r="AE57" s="42">
        <v>11215.108050289748</v>
      </c>
      <c r="AF57" s="42">
        <v>11560.211919121455</v>
      </c>
      <c r="AG57" s="42">
        <v>12490.56</v>
      </c>
      <c r="AH57" s="42">
        <v>11540.05</v>
      </c>
      <c r="AI57" s="42">
        <v>11397.09</v>
      </c>
      <c r="AJ57" s="42">
        <v>11577</v>
      </c>
      <c r="AK57" s="42">
        <v>11684</v>
      </c>
      <c r="AL57" s="42">
        <v>11811</v>
      </c>
      <c r="AM57" s="42">
        <v>11466</v>
      </c>
      <c r="AN57" s="42">
        <v>11184.535158087059</v>
      </c>
      <c r="AO57" s="42">
        <v>11466.529594115606</v>
      </c>
      <c r="AP57" s="42">
        <v>11601</v>
      </c>
      <c r="AQ57" s="177">
        <v>12212</v>
      </c>
      <c r="AR57" s="178">
        <v>11855</v>
      </c>
      <c r="AS57" s="178">
        <v>12409</v>
      </c>
      <c r="AT57" s="178">
        <v>12277</v>
      </c>
      <c r="AU57" s="178">
        <v>12111</v>
      </c>
      <c r="AV57" s="178">
        <v>12064</v>
      </c>
      <c r="AW57" s="178">
        <v>12181</v>
      </c>
      <c r="AX57" s="178">
        <v>12030</v>
      </c>
      <c r="AY57" s="178">
        <v>0</v>
      </c>
      <c r="AZ57" s="181">
        <v>0</v>
      </c>
      <c r="BA57" s="181">
        <v>0</v>
      </c>
      <c r="BB57" s="179">
        <v>11524</v>
      </c>
      <c r="BC57" s="179">
        <v>11719</v>
      </c>
      <c r="BD57" s="179">
        <v>12017</v>
      </c>
      <c r="BE57" s="179">
        <v>12148</v>
      </c>
      <c r="BF57" s="179">
        <v>12304</v>
      </c>
      <c r="BG57" s="179">
        <v>12497</v>
      </c>
      <c r="BH57" s="179">
        <v>11917</v>
      </c>
      <c r="BI57" s="179">
        <v>12041</v>
      </c>
      <c r="BJ57" s="179">
        <v>12522</v>
      </c>
      <c r="BK57" s="179">
        <v>13293</v>
      </c>
      <c r="BL57" s="179">
        <v>11951</v>
      </c>
      <c r="BM57" s="179">
        <v>12059</v>
      </c>
      <c r="BN57" s="179">
        <v>12153</v>
      </c>
      <c r="BO57" s="179">
        <v>11632</v>
      </c>
      <c r="BP57" s="179">
        <v>11593</v>
      </c>
      <c r="BQ57" s="179">
        <v>11691</v>
      </c>
      <c r="BR57" s="179">
        <v>11828</v>
      </c>
      <c r="BS57" s="179">
        <v>12222</v>
      </c>
      <c r="BT57" s="181">
        <v>0</v>
      </c>
      <c r="BU57" s="182">
        <v>11369.63</v>
      </c>
      <c r="BV57" s="179">
        <v>10998.02</v>
      </c>
      <c r="BW57" s="179">
        <v>11261.76</v>
      </c>
      <c r="BX57" s="164">
        <v>10987.32</v>
      </c>
      <c r="BY57" s="183">
        <v>11117.36</v>
      </c>
      <c r="BZ57" s="165">
        <v>11241.16</v>
      </c>
      <c r="CA57" s="164">
        <v>11429.77</v>
      </c>
      <c r="CB57" s="164">
        <v>10955.47</v>
      </c>
      <c r="CC57" s="164">
        <v>11437.19</v>
      </c>
      <c r="CD57" s="164">
        <v>10134.66</v>
      </c>
      <c r="CE57" s="164">
        <v>11331.82</v>
      </c>
      <c r="CF57" s="80">
        <v>11173.94</v>
      </c>
      <c r="CH57" s="15"/>
    </row>
    <row r="58" spans="1:86" x14ac:dyDescent="0.2">
      <c r="A58" s="169" t="s">
        <v>38</v>
      </c>
      <c r="B58" s="169" t="s">
        <v>27</v>
      </c>
      <c r="C58" s="170" t="s">
        <v>90</v>
      </c>
      <c r="D58" s="171" t="s">
        <v>69</v>
      </c>
      <c r="E58" s="170" t="s">
        <v>88</v>
      </c>
      <c r="F58" s="42">
        <v>11864</v>
      </c>
      <c r="G58" s="42">
        <v>12434</v>
      </c>
      <c r="H58" s="42">
        <v>10963</v>
      </c>
      <c r="I58" s="42">
        <v>11114</v>
      </c>
      <c r="J58" s="42">
        <v>11129</v>
      </c>
      <c r="K58" s="42">
        <v>11367</v>
      </c>
      <c r="L58" s="42">
        <v>11787.88565347371</v>
      </c>
      <c r="M58" s="42">
        <v>11314.038773736436</v>
      </c>
      <c r="N58" s="42">
        <v>11505.901157079965</v>
      </c>
      <c r="O58" s="42">
        <v>11304</v>
      </c>
      <c r="P58" s="42">
        <v>11291</v>
      </c>
      <c r="Q58" s="42">
        <v>11437.342170232896</v>
      </c>
      <c r="R58" s="42">
        <v>11279.535397663212</v>
      </c>
      <c r="S58" s="42">
        <v>11530.265240714052</v>
      </c>
      <c r="T58" s="42">
        <v>11492.812879590514</v>
      </c>
      <c r="U58" s="42">
        <v>11729.706667387842</v>
      </c>
      <c r="V58" s="42">
        <v>11433.580278574884</v>
      </c>
      <c r="W58" s="42">
        <v>11663.4316664546</v>
      </c>
      <c r="X58" s="42">
        <v>11577</v>
      </c>
      <c r="Y58" s="42">
        <v>0</v>
      </c>
      <c r="Z58" s="42">
        <v>11057</v>
      </c>
      <c r="AA58" s="42">
        <v>10918.39301186888</v>
      </c>
      <c r="AB58" s="42">
        <v>10731.45036310543</v>
      </c>
      <c r="AC58" s="42">
        <v>10900.13738823906</v>
      </c>
      <c r="AD58" s="42">
        <v>10969.862341093827</v>
      </c>
      <c r="AE58" s="42">
        <v>11042.035239534727</v>
      </c>
      <c r="AF58" s="42">
        <v>11069.988019601245</v>
      </c>
      <c r="AG58" s="42">
        <v>10986.34</v>
      </c>
      <c r="AH58" s="42">
        <v>10586.36</v>
      </c>
      <c r="AI58" s="42">
        <v>10948.44</v>
      </c>
      <c r="AJ58" s="42">
        <v>11109</v>
      </c>
      <c r="AK58" s="42">
        <v>11413</v>
      </c>
      <c r="AL58" s="42">
        <v>11128</v>
      </c>
      <c r="AM58" s="42">
        <v>10859</v>
      </c>
      <c r="AN58" s="42">
        <v>10847.653354092399</v>
      </c>
      <c r="AO58" s="42">
        <v>10646</v>
      </c>
      <c r="AP58" s="42">
        <v>10675</v>
      </c>
      <c r="AQ58" s="177">
        <v>10725</v>
      </c>
      <c r="AR58" s="178">
        <v>11236</v>
      </c>
      <c r="AS58" s="178">
        <v>11011</v>
      </c>
      <c r="AT58" s="178">
        <v>11546</v>
      </c>
      <c r="AU58" s="178">
        <v>10546</v>
      </c>
      <c r="AV58" s="178">
        <v>10741</v>
      </c>
      <c r="AW58" s="178">
        <v>11223</v>
      </c>
      <c r="AX58" s="178">
        <v>10957</v>
      </c>
      <c r="AY58" s="178">
        <v>10933</v>
      </c>
      <c r="AZ58" s="179">
        <v>11154</v>
      </c>
      <c r="BA58" s="179">
        <v>11196</v>
      </c>
      <c r="BB58" s="179">
        <v>11382</v>
      </c>
      <c r="BC58" s="179">
        <v>11054</v>
      </c>
      <c r="BD58" s="179">
        <v>11323</v>
      </c>
      <c r="BE58" s="179">
        <v>10799</v>
      </c>
      <c r="BF58" s="179">
        <v>11468</v>
      </c>
      <c r="BG58" s="179">
        <v>10843</v>
      </c>
      <c r="BH58" s="181">
        <v>0</v>
      </c>
      <c r="BI58" s="181">
        <v>0</v>
      </c>
      <c r="BJ58" s="181">
        <v>0</v>
      </c>
      <c r="BK58" s="181">
        <v>0</v>
      </c>
      <c r="BL58" s="181">
        <v>0</v>
      </c>
      <c r="BM58" s="181">
        <v>0</v>
      </c>
      <c r="BN58" s="181">
        <v>0</v>
      </c>
      <c r="BO58" s="179">
        <v>11977</v>
      </c>
      <c r="BP58" s="179">
        <v>10637</v>
      </c>
      <c r="BQ58" s="179">
        <v>10561</v>
      </c>
      <c r="BR58" s="179">
        <v>10168</v>
      </c>
      <c r="BS58" s="179">
        <v>10542</v>
      </c>
      <c r="BT58" s="179">
        <v>10753</v>
      </c>
      <c r="BU58" s="179">
        <v>10302</v>
      </c>
      <c r="BV58" s="179">
        <v>10145</v>
      </c>
      <c r="BW58" s="179">
        <v>10292</v>
      </c>
      <c r="BX58" s="164">
        <v>10414</v>
      </c>
      <c r="BY58" s="183">
        <v>10321</v>
      </c>
      <c r="BZ58" s="165">
        <v>10815</v>
      </c>
      <c r="CA58" s="164">
        <v>10783</v>
      </c>
      <c r="CB58" s="164">
        <v>10790</v>
      </c>
      <c r="CC58" s="164">
        <v>11457</v>
      </c>
      <c r="CD58" s="164">
        <v>11209</v>
      </c>
      <c r="CE58" s="164">
        <v>11298</v>
      </c>
      <c r="CF58" s="80">
        <v>11186</v>
      </c>
      <c r="CH58" s="15"/>
    </row>
    <row r="59" spans="1:86" x14ac:dyDescent="0.2">
      <c r="A59" s="169" t="s">
        <v>38</v>
      </c>
      <c r="B59" s="169" t="s">
        <v>27</v>
      </c>
      <c r="C59" s="170" t="s">
        <v>90</v>
      </c>
      <c r="D59" s="171" t="s">
        <v>70</v>
      </c>
      <c r="E59" s="170" t="s">
        <v>88</v>
      </c>
      <c r="F59" s="42">
        <v>11915</v>
      </c>
      <c r="G59" s="42">
        <v>12076</v>
      </c>
      <c r="H59" s="42">
        <v>11973</v>
      </c>
      <c r="I59" s="42">
        <v>12172</v>
      </c>
      <c r="J59" s="42">
        <v>11903</v>
      </c>
      <c r="K59" s="42">
        <v>11694</v>
      </c>
      <c r="L59" s="42">
        <v>11721.785020588593</v>
      </c>
      <c r="M59" s="42">
        <v>0</v>
      </c>
      <c r="N59" s="42">
        <v>0</v>
      </c>
      <c r="O59" s="42">
        <v>0</v>
      </c>
      <c r="P59" s="42">
        <v>0</v>
      </c>
      <c r="Q59" s="42">
        <v>0</v>
      </c>
      <c r="R59" s="42">
        <v>0</v>
      </c>
      <c r="S59" s="42">
        <v>0</v>
      </c>
      <c r="T59" s="42">
        <v>11544.864144632589</v>
      </c>
      <c r="U59" s="42">
        <v>11594.735296903797</v>
      </c>
      <c r="V59" s="42">
        <v>11925.99067372124</v>
      </c>
      <c r="W59" s="42">
        <v>11632.061202569104</v>
      </c>
      <c r="X59" s="42">
        <v>11509</v>
      </c>
      <c r="Y59" s="42">
        <v>12307</v>
      </c>
      <c r="Z59" s="42">
        <v>11866</v>
      </c>
      <c r="AA59" s="42">
        <v>11496.518854982985</v>
      </c>
      <c r="AB59" s="42">
        <v>11057.272142165799</v>
      </c>
      <c r="AC59" s="42">
        <v>11350.281201736749</v>
      </c>
      <c r="AD59" s="42">
        <v>11194.102756419556</v>
      </c>
      <c r="AE59" s="42">
        <v>11109.736891281864</v>
      </c>
      <c r="AF59" s="42">
        <v>11273.380371795156</v>
      </c>
      <c r="AG59" s="42">
        <v>11437.42</v>
      </c>
      <c r="AH59" s="42">
        <v>11273.77</v>
      </c>
      <c r="AI59" s="42">
        <v>11057.71</v>
      </c>
      <c r="AJ59" s="42">
        <v>11711</v>
      </c>
      <c r="AK59" s="42">
        <v>11712</v>
      </c>
      <c r="AL59" s="42">
        <v>11471</v>
      </c>
      <c r="AM59" s="42">
        <v>11480</v>
      </c>
      <c r="AN59" s="42">
        <v>12295.583773296965</v>
      </c>
      <c r="AO59" s="42">
        <v>12217.966465774665</v>
      </c>
      <c r="AP59" s="42">
        <v>11486</v>
      </c>
      <c r="AQ59" s="177">
        <v>11281</v>
      </c>
      <c r="AR59" s="178">
        <v>11756</v>
      </c>
      <c r="AS59" s="178">
        <v>11962</v>
      </c>
      <c r="AT59" s="178">
        <v>11833</v>
      </c>
      <c r="AU59" s="178">
        <v>11346</v>
      </c>
      <c r="AV59" s="178">
        <v>11549</v>
      </c>
      <c r="AW59" s="178">
        <v>11738</v>
      </c>
      <c r="AX59" s="178">
        <v>12128</v>
      </c>
      <c r="AY59" s="178">
        <v>11751</v>
      </c>
      <c r="AZ59" s="179">
        <v>12037</v>
      </c>
      <c r="BA59" s="179">
        <v>12271</v>
      </c>
      <c r="BB59" s="179">
        <v>11828</v>
      </c>
      <c r="BC59" s="179">
        <v>14282</v>
      </c>
      <c r="BD59" s="179">
        <v>11658</v>
      </c>
      <c r="BE59" s="179">
        <v>11950</v>
      </c>
      <c r="BF59" s="179">
        <v>11969</v>
      </c>
      <c r="BG59" s="179">
        <v>11973</v>
      </c>
      <c r="BH59" s="179">
        <v>12034</v>
      </c>
      <c r="BI59" s="179">
        <v>12632</v>
      </c>
      <c r="BJ59" s="179">
        <v>41871</v>
      </c>
      <c r="BK59" s="179">
        <v>12748</v>
      </c>
      <c r="BL59" s="179">
        <v>10800</v>
      </c>
      <c r="BM59" s="179">
        <v>11977</v>
      </c>
      <c r="BN59" s="179">
        <v>11639</v>
      </c>
      <c r="BO59" s="179">
        <v>11331</v>
      </c>
      <c r="BP59" s="179">
        <v>11836</v>
      </c>
      <c r="BQ59" s="179">
        <v>11671</v>
      </c>
      <c r="BR59" s="179">
        <v>11921</v>
      </c>
      <c r="BS59" s="179">
        <v>12110</v>
      </c>
      <c r="BT59" s="179">
        <v>12118</v>
      </c>
      <c r="BU59" s="179">
        <v>11707.2</v>
      </c>
      <c r="BV59" s="179">
        <v>11583</v>
      </c>
      <c r="BW59" s="179">
        <v>11439</v>
      </c>
      <c r="BX59" s="164">
        <v>11338</v>
      </c>
      <c r="BY59" s="183">
        <v>11478.5</v>
      </c>
      <c r="BZ59" s="184">
        <v>11256</v>
      </c>
      <c r="CA59" s="164">
        <v>11681.08</v>
      </c>
      <c r="CB59" s="164">
        <v>11528</v>
      </c>
      <c r="CC59" s="164">
        <v>11649</v>
      </c>
      <c r="CD59" s="164">
        <v>11493</v>
      </c>
      <c r="CE59" s="164">
        <v>11831</v>
      </c>
      <c r="CF59" s="80">
        <v>11337</v>
      </c>
      <c r="CH59" s="15"/>
    </row>
    <row r="60" spans="1:86" x14ac:dyDescent="0.2">
      <c r="A60" s="169" t="s">
        <v>38</v>
      </c>
      <c r="B60" s="169" t="s">
        <v>27</v>
      </c>
      <c r="C60" s="170" t="s">
        <v>90</v>
      </c>
      <c r="D60" s="171" t="s">
        <v>71</v>
      </c>
      <c r="E60" s="170" t="s">
        <v>88</v>
      </c>
      <c r="F60" s="42">
        <v>10805</v>
      </c>
      <c r="G60" s="42">
        <v>10891</v>
      </c>
      <c r="H60" s="42">
        <v>10955</v>
      </c>
      <c r="I60" s="42">
        <v>11242</v>
      </c>
      <c r="J60" s="42">
        <v>10531</v>
      </c>
      <c r="K60" s="42">
        <v>10573</v>
      </c>
      <c r="L60" s="42">
        <v>10712.612738231655</v>
      </c>
      <c r="M60" s="42">
        <v>11141.693257454062</v>
      </c>
      <c r="N60" s="42">
        <v>11142.598546775269</v>
      </c>
      <c r="O60" s="42">
        <v>11107</v>
      </c>
      <c r="P60" s="42">
        <v>11150</v>
      </c>
      <c r="Q60" s="42">
        <v>11720</v>
      </c>
      <c r="R60" s="42">
        <v>10669.469594030517</v>
      </c>
      <c r="S60" s="42">
        <v>10826.670355032358</v>
      </c>
      <c r="T60" s="42">
        <v>11107.290408653816</v>
      </c>
      <c r="U60" s="42">
        <v>11209.934699645053</v>
      </c>
      <c r="V60" s="42">
        <v>12161.56007354229</v>
      </c>
      <c r="W60" s="42">
        <v>11024.537858108104</v>
      </c>
      <c r="X60" s="42">
        <v>11175</v>
      </c>
      <c r="Y60" s="42">
        <v>11116</v>
      </c>
      <c r="Z60" s="42">
        <v>11227</v>
      </c>
      <c r="AA60" s="42">
        <v>11488.638991041285</v>
      </c>
      <c r="AB60" s="42">
        <v>11458.07897248735</v>
      </c>
      <c r="AC60" s="42">
        <v>11263.993286810661</v>
      </c>
      <c r="AD60" s="42">
        <v>11299.42219735511</v>
      </c>
      <c r="AE60" s="42">
        <v>11356.886231359147</v>
      </c>
      <c r="AF60" s="42">
        <v>11187.952941055224</v>
      </c>
      <c r="AG60" s="42">
        <v>11234.68</v>
      </c>
      <c r="AH60" s="42">
        <v>11540.2</v>
      </c>
      <c r="AI60" s="42">
        <v>11307.57</v>
      </c>
      <c r="AJ60" s="42">
        <v>11344</v>
      </c>
      <c r="AK60" s="42">
        <v>11362</v>
      </c>
      <c r="AL60" s="42">
        <v>11103</v>
      </c>
      <c r="AM60" s="42">
        <v>11277</v>
      </c>
      <c r="AN60" s="42">
        <v>11545.491454503166</v>
      </c>
      <c r="AO60" s="42">
        <v>11434.1209960905</v>
      </c>
      <c r="AP60" s="42">
        <v>10990</v>
      </c>
      <c r="AQ60" s="177">
        <v>10973</v>
      </c>
      <c r="AR60" s="178">
        <v>11470</v>
      </c>
      <c r="AS60" s="178">
        <v>11541</v>
      </c>
      <c r="AT60" s="178">
        <v>11526</v>
      </c>
      <c r="AU60" s="178">
        <v>11519</v>
      </c>
      <c r="AV60" s="178">
        <v>11166</v>
      </c>
      <c r="AW60" s="178">
        <v>11300</v>
      </c>
      <c r="AX60" s="178">
        <v>0</v>
      </c>
      <c r="AY60" s="178">
        <v>11423</v>
      </c>
      <c r="AZ60" s="179">
        <v>11661</v>
      </c>
      <c r="BA60" s="179">
        <v>11658</v>
      </c>
      <c r="BB60" s="179">
        <v>11406</v>
      </c>
      <c r="BC60" s="179">
        <v>12057</v>
      </c>
      <c r="BD60" s="179">
        <v>11371</v>
      </c>
      <c r="BE60" s="179">
        <v>11337</v>
      </c>
      <c r="BF60" s="179">
        <v>11537</v>
      </c>
      <c r="BG60" s="179">
        <v>13561</v>
      </c>
      <c r="BH60" s="179">
        <v>12156</v>
      </c>
      <c r="BI60" s="179">
        <v>12319</v>
      </c>
      <c r="BJ60" s="179">
        <v>12338</v>
      </c>
      <c r="BK60" s="179">
        <v>12462</v>
      </c>
      <c r="BL60" s="179">
        <v>11968</v>
      </c>
      <c r="BM60" s="179">
        <v>11703</v>
      </c>
      <c r="BN60" s="179">
        <v>11662</v>
      </c>
      <c r="BO60" s="179">
        <v>12113</v>
      </c>
      <c r="BP60" s="179">
        <v>12497</v>
      </c>
      <c r="BQ60" s="179">
        <v>11628</v>
      </c>
      <c r="BR60" s="179">
        <v>12465</v>
      </c>
      <c r="BS60" s="179">
        <v>11799</v>
      </c>
      <c r="BT60" s="181">
        <v>0</v>
      </c>
      <c r="BU60" s="182">
        <v>14309.57</v>
      </c>
      <c r="BV60" s="179">
        <v>12860.96</v>
      </c>
      <c r="BW60" s="181">
        <v>0</v>
      </c>
      <c r="BX60" s="167">
        <v>0</v>
      </c>
      <c r="BY60" s="185">
        <v>0</v>
      </c>
      <c r="BZ60" s="184">
        <v>13853.62</v>
      </c>
      <c r="CA60" s="164">
        <v>11611.82</v>
      </c>
      <c r="CB60" s="164">
        <v>12071.87</v>
      </c>
      <c r="CC60" s="164">
        <v>11505.27</v>
      </c>
      <c r="CD60" s="80">
        <v>11644.69</v>
      </c>
      <c r="CE60" s="80">
        <v>11431.03</v>
      </c>
      <c r="CF60" s="80">
        <v>11928.47</v>
      </c>
      <c r="CH60" s="15"/>
    </row>
    <row r="61" spans="1:86" x14ac:dyDescent="0.2">
      <c r="A61" s="169" t="s">
        <v>38</v>
      </c>
      <c r="B61" s="169" t="s">
        <v>27</v>
      </c>
      <c r="C61" s="170" t="s">
        <v>90</v>
      </c>
      <c r="D61" s="171" t="s">
        <v>91</v>
      </c>
      <c r="E61" s="170" t="s">
        <v>88</v>
      </c>
      <c r="F61" s="42">
        <v>9059</v>
      </c>
      <c r="G61" s="42">
        <v>7994</v>
      </c>
      <c r="H61" s="42">
        <v>8587</v>
      </c>
      <c r="I61" s="42">
        <v>7224</v>
      </c>
      <c r="J61" s="42">
        <v>8512</v>
      </c>
      <c r="K61" s="42">
        <v>7894</v>
      </c>
      <c r="L61" s="42">
        <v>7972.6610012388519</v>
      </c>
      <c r="M61" s="42">
        <v>8919.089083904646</v>
      </c>
      <c r="N61" s="42">
        <v>10774.313248241877</v>
      </c>
      <c r="O61" s="42">
        <v>10766</v>
      </c>
      <c r="P61" s="42">
        <v>9226</v>
      </c>
      <c r="Q61" s="42">
        <v>9266.4094022803074</v>
      </c>
      <c r="R61" s="42">
        <v>9301.7569390914286</v>
      </c>
      <c r="S61" s="42">
        <v>9373.4576634358564</v>
      </c>
      <c r="T61" s="42">
        <v>8443.8523729883418</v>
      </c>
      <c r="U61" s="42">
        <v>8304.9169648089901</v>
      </c>
      <c r="V61" s="42">
        <v>8326.0516015939593</v>
      </c>
      <c r="W61" s="42">
        <v>8322.1178024976689</v>
      </c>
      <c r="X61" s="42">
        <v>8386</v>
      </c>
      <c r="Y61" s="42">
        <v>8311</v>
      </c>
      <c r="Z61" s="42">
        <v>8235</v>
      </c>
      <c r="AA61" s="42">
        <v>8121.4540983541228</v>
      </c>
      <c r="AB61" s="42">
        <v>8238.5348166761687</v>
      </c>
      <c r="AC61" s="42">
        <v>8334.2288450360284</v>
      </c>
      <c r="AD61" s="42">
        <v>8191.3573699710632</v>
      </c>
      <c r="AE61" s="42">
        <v>8158.9070526040441</v>
      </c>
      <c r="AF61" s="42">
        <v>8278.9338596833059</v>
      </c>
      <c r="AG61" s="42">
        <v>8160.27</v>
      </c>
      <c r="AH61" s="42">
        <v>8309.7099999999991</v>
      </c>
      <c r="AI61" s="42">
        <v>9315.02</v>
      </c>
      <c r="AJ61" s="42">
        <v>9108</v>
      </c>
      <c r="AK61" s="42">
        <v>7983</v>
      </c>
      <c r="AL61" s="42">
        <v>9854</v>
      </c>
      <c r="AM61" s="42">
        <v>8044</v>
      </c>
      <c r="AN61" s="42">
        <v>8225.9747996134029</v>
      </c>
      <c r="AO61" s="42">
        <v>11140.154671816405</v>
      </c>
      <c r="AP61" s="42">
        <v>10935</v>
      </c>
      <c r="AQ61" s="177">
        <v>9418</v>
      </c>
      <c r="AR61" s="178">
        <v>9331</v>
      </c>
      <c r="AS61" s="178">
        <v>9903</v>
      </c>
      <c r="AT61" s="178">
        <v>10955</v>
      </c>
      <c r="AU61" s="178">
        <v>10928</v>
      </c>
      <c r="AV61" s="178">
        <v>11094</v>
      </c>
      <c r="AW61" s="178">
        <v>9658</v>
      </c>
      <c r="AX61" s="178">
        <v>9140</v>
      </c>
      <c r="AY61" s="178">
        <v>8227</v>
      </c>
      <c r="AZ61" s="179">
        <v>8548</v>
      </c>
      <c r="BA61" s="179">
        <v>8227</v>
      </c>
      <c r="BB61" s="179">
        <v>8466</v>
      </c>
      <c r="BC61" s="179">
        <v>8120</v>
      </c>
      <c r="BD61" s="179">
        <v>8196</v>
      </c>
      <c r="BE61" s="179">
        <v>8172</v>
      </c>
      <c r="BF61" s="179">
        <v>8159</v>
      </c>
      <c r="BG61" s="179">
        <v>8923</v>
      </c>
      <c r="BH61" s="179">
        <v>8257</v>
      </c>
      <c r="BI61" s="179">
        <v>8378</v>
      </c>
      <c r="BJ61" s="179">
        <v>9051</v>
      </c>
      <c r="BK61" s="179">
        <v>8527</v>
      </c>
      <c r="BL61" s="179">
        <v>9351</v>
      </c>
      <c r="BM61" s="179">
        <v>9253</v>
      </c>
      <c r="BN61" s="179">
        <v>10227</v>
      </c>
      <c r="BO61" s="179">
        <v>11105</v>
      </c>
      <c r="BP61" s="179">
        <v>11363</v>
      </c>
      <c r="BQ61" s="179">
        <v>8666</v>
      </c>
      <c r="BR61" s="179">
        <v>8753</v>
      </c>
      <c r="BS61" s="179">
        <v>9103</v>
      </c>
      <c r="BT61" s="179">
        <v>8346</v>
      </c>
      <c r="BU61" s="179">
        <v>11700.8</v>
      </c>
      <c r="BV61" s="179">
        <v>11192.63</v>
      </c>
      <c r="BW61" s="179">
        <v>10890.01</v>
      </c>
      <c r="BX61" s="164">
        <v>10996.39</v>
      </c>
      <c r="BY61" s="165">
        <v>9547.0849999999991</v>
      </c>
      <c r="BZ61" s="165">
        <v>9719.48</v>
      </c>
      <c r="CA61" s="164">
        <v>9149.83</v>
      </c>
      <c r="CB61" s="164">
        <v>8999.58</v>
      </c>
      <c r="CC61" s="164">
        <v>9231.39</v>
      </c>
      <c r="CD61" s="80">
        <v>9179.2099999999991</v>
      </c>
      <c r="CE61" s="80">
        <v>9565.94</v>
      </c>
      <c r="CF61" s="80">
        <v>10183.91</v>
      </c>
      <c r="CH61" s="15"/>
    </row>
    <row r="62" spans="1:86" x14ac:dyDescent="0.2">
      <c r="A62" s="169" t="s">
        <v>38</v>
      </c>
      <c r="B62" s="169" t="s">
        <v>27</v>
      </c>
      <c r="C62" s="170" t="s">
        <v>90</v>
      </c>
      <c r="D62" s="171" t="s">
        <v>92</v>
      </c>
      <c r="E62" s="170" t="s">
        <v>88</v>
      </c>
      <c r="F62" s="42">
        <v>12868</v>
      </c>
      <c r="G62" s="42">
        <v>12897</v>
      </c>
      <c r="H62" s="42">
        <v>13963</v>
      </c>
      <c r="I62" s="42">
        <v>14114</v>
      </c>
      <c r="J62" s="42">
        <v>13240</v>
      </c>
      <c r="K62" s="42">
        <v>12709</v>
      </c>
      <c r="L62" s="42">
        <v>13937.844398162861</v>
      </c>
      <c r="M62" s="42">
        <v>14523.119421278516</v>
      </c>
      <c r="N62" s="42">
        <v>14749.094349801795</v>
      </c>
      <c r="O62" s="42">
        <v>15176</v>
      </c>
      <c r="P62" s="42">
        <v>14278</v>
      </c>
      <c r="Q62" s="42">
        <v>13290</v>
      </c>
      <c r="R62" s="42">
        <v>13182.976837091819</v>
      </c>
      <c r="S62" s="42">
        <v>13505.856645244947</v>
      </c>
      <c r="T62" s="42">
        <v>13902.852197120481</v>
      </c>
      <c r="U62" s="42">
        <v>14666.152412789434</v>
      </c>
      <c r="V62" s="42">
        <v>14728.784230106758</v>
      </c>
      <c r="W62" s="42">
        <v>14758.059145804671</v>
      </c>
      <c r="X62" s="42">
        <v>13418</v>
      </c>
      <c r="Y62" s="42">
        <v>15805</v>
      </c>
      <c r="Z62" s="42">
        <v>14112</v>
      </c>
      <c r="AA62" s="42">
        <v>13795.470346527603</v>
      </c>
      <c r="AB62" s="42">
        <v>15639.375146599625</v>
      </c>
      <c r="AC62" s="42">
        <v>15649.202115165888</v>
      </c>
      <c r="AD62" s="42">
        <v>13292.926820671943</v>
      </c>
      <c r="AE62" s="42">
        <v>14588.470488091072</v>
      </c>
      <c r="AF62" s="42">
        <v>14458.936371832278</v>
      </c>
      <c r="AG62" s="42">
        <v>13195.39</v>
      </c>
      <c r="AH62" s="42">
        <v>13600.81</v>
      </c>
      <c r="AI62" s="42">
        <v>15448.93</v>
      </c>
      <c r="AJ62" s="42">
        <v>14663</v>
      </c>
      <c r="AK62" s="42">
        <v>15835</v>
      </c>
      <c r="AL62" s="42">
        <v>15535</v>
      </c>
      <c r="AM62" s="42">
        <v>14298</v>
      </c>
      <c r="AN62" s="42">
        <v>15139.438044292956</v>
      </c>
      <c r="AO62" s="42">
        <v>13948.585182240971</v>
      </c>
      <c r="AP62" s="42">
        <v>14181</v>
      </c>
      <c r="AQ62" s="177">
        <v>12073</v>
      </c>
      <c r="AR62" s="178">
        <v>12359</v>
      </c>
      <c r="AS62" s="178">
        <v>13441</v>
      </c>
      <c r="AT62" s="178">
        <v>12133</v>
      </c>
      <c r="AU62" s="178">
        <v>13225</v>
      </c>
      <c r="AV62" s="178">
        <v>16249</v>
      </c>
      <c r="AW62" s="178">
        <v>0</v>
      </c>
      <c r="AX62" s="178">
        <v>14956</v>
      </c>
      <c r="AY62" s="178">
        <v>14281</v>
      </c>
      <c r="AZ62" s="179">
        <v>14963</v>
      </c>
      <c r="BA62" s="179">
        <v>15139</v>
      </c>
      <c r="BB62" s="179">
        <v>15083</v>
      </c>
      <c r="BC62" s="179">
        <v>14612</v>
      </c>
      <c r="BD62" s="179">
        <v>15246</v>
      </c>
      <c r="BE62" s="179">
        <v>14833.85</v>
      </c>
      <c r="BF62" s="179">
        <v>15155</v>
      </c>
      <c r="BG62" s="179">
        <v>15224</v>
      </c>
      <c r="BH62" s="179">
        <v>15336</v>
      </c>
      <c r="BI62" s="179">
        <v>14910</v>
      </c>
      <c r="BJ62" s="179">
        <v>15202</v>
      </c>
      <c r="BK62" s="179">
        <v>14079</v>
      </c>
      <c r="BL62" s="179">
        <v>12107</v>
      </c>
      <c r="BM62" s="179">
        <v>11918</v>
      </c>
      <c r="BN62" s="179">
        <v>12693</v>
      </c>
      <c r="BO62" s="179">
        <v>14055</v>
      </c>
      <c r="BP62" s="179">
        <v>12201</v>
      </c>
      <c r="BQ62" s="179">
        <v>12520</v>
      </c>
      <c r="BR62" s="179">
        <v>12074</v>
      </c>
      <c r="BS62" s="179">
        <v>13062</v>
      </c>
      <c r="BT62" s="179">
        <v>12533</v>
      </c>
      <c r="BU62" s="179">
        <v>14912.54</v>
      </c>
      <c r="BV62" s="179">
        <v>15387.28</v>
      </c>
      <c r="BW62" s="179">
        <v>15259.73</v>
      </c>
      <c r="BX62" s="164">
        <v>15046.7</v>
      </c>
      <c r="BY62" s="165">
        <v>15363.68</v>
      </c>
      <c r="BZ62" s="165">
        <v>14829.99</v>
      </c>
      <c r="CA62" s="164">
        <v>14761.27</v>
      </c>
      <c r="CB62" s="164">
        <v>15108.34</v>
      </c>
      <c r="CC62" s="164">
        <v>15133.24</v>
      </c>
      <c r="CD62" s="80">
        <v>15274.97</v>
      </c>
      <c r="CE62" s="80">
        <v>15071.49</v>
      </c>
      <c r="CF62" s="80">
        <v>15035.28</v>
      </c>
      <c r="CH62" s="15"/>
    </row>
    <row r="63" spans="1:86" x14ac:dyDescent="0.2">
      <c r="A63" s="169" t="s">
        <v>38</v>
      </c>
      <c r="B63" s="169" t="s">
        <v>27</v>
      </c>
      <c r="C63" s="170" t="s">
        <v>90</v>
      </c>
      <c r="D63" s="171" t="s">
        <v>75</v>
      </c>
      <c r="E63" s="170" t="s">
        <v>88</v>
      </c>
      <c r="F63" s="42">
        <v>9562</v>
      </c>
      <c r="G63" s="42">
        <v>10511</v>
      </c>
      <c r="H63" s="42">
        <v>10591</v>
      </c>
      <c r="I63" s="42">
        <v>10439.522612610257</v>
      </c>
      <c r="J63" s="42">
        <v>10284.716389871919</v>
      </c>
      <c r="K63" s="42">
        <v>9627.5974121669406</v>
      </c>
      <c r="L63" s="42">
        <v>9289.0167634902155</v>
      </c>
      <c r="M63" s="42">
        <v>10962.594213424989</v>
      </c>
      <c r="N63" s="42">
        <v>10808.156479548494</v>
      </c>
      <c r="O63" s="42">
        <v>10801</v>
      </c>
      <c r="P63" s="42">
        <v>10724</v>
      </c>
      <c r="Q63" s="42">
        <v>10239</v>
      </c>
      <c r="R63" s="42">
        <v>9633.5416774239202</v>
      </c>
      <c r="S63" s="42">
        <v>10487.385818652749</v>
      </c>
      <c r="T63" s="42">
        <v>9961.4196822635877</v>
      </c>
      <c r="U63" s="42">
        <v>9941.2800396234907</v>
      </c>
      <c r="V63" s="42">
        <v>9977.5986321246</v>
      </c>
      <c r="W63" s="42">
        <v>9860.5893486223467</v>
      </c>
      <c r="X63" s="42">
        <v>10649</v>
      </c>
      <c r="Y63" s="42">
        <v>10503</v>
      </c>
      <c r="Z63" s="42">
        <v>10603</v>
      </c>
      <c r="AA63" s="42">
        <v>10643.321375849653</v>
      </c>
      <c r="AB63" s="42">
        <v>10405.590245816473</v>
      </c>
      <c r="AC63" s="42">
        <v>10472.801505281775</v>
      </c>
      <c r="AD63" s="42">
        <v>10865.254613818579</v>
      </c>
      <c r="AE63" s="42">
        <v>10317.120679142412</v>
      </c>
      <c r="AF63" s="42">
        <v>10454.858337529764</v>
      </c>
      <c r="AG63" s="42">
        <v>10605.48</v>
      </c>
      <c r="AH63" s="42">
        <v>10971.07</v>
      </c>
      <c r="AI63" s="42">
        <v>9828.2800000000007</v>
      </c>
      <c r="AJ63" s="42">
        <v>10510</v>
      </c>
      <c r="AK63" s="42">
        <v>10945</v>
      </c>
      <c r="AL63" s="42">
        <v>10333</v>
      </c>
      <c r="AM63" s="42">
        <v>10684</v>
      </c>
      <c r="AN63" s="42">
        <v>10670.203915727057</v>
      </c>
      <c r="AO63" s="42">
        <v>10747.395560739551</v>
      </c>
      <c r="AP63" s="42">
        <v>10541</v>
      </c>
      <c r="AQ63" s="177">
        <v>10656</v>
      </c>
      <c r="AR63" s="178">
        <v>10439</v>
      </c>
      <c r="AS63" s="178">
        <v>10729</v>
      </c>
      <c r="AT63" s="178">
        <v>10774</v>
      </c>
      <c r="AU63" s="178">
        <v>10600</v>
      </c>
      <c r="AV63" s="178">
        <v>10617</v>
      </c>
      <c r="AW63" s="178">
        <v>10467</v>
      </c>
      <c r="AX63" s="178">
        <v>10514</v>
      </c>
      <c r="AY63" s="178">
        <v>10477</v>
      </c>
      <c r="AZ63" s="179">
        <v>10738</v>
      </c>
      <c r="BA63" s="179">
        <v>10758</v>
      </c>
      <c r="BB63" s="179">
        <v>10861</v>
      </c>
      <c r="BC63" s="179">
        <v>10776</v>
      </c>
      <c r="BD63" s="179">
        <v>10873</v>
      </c>
      <c r="BE63" s="179">
        <v>10892</v>
      </c>
      <c r="BF63" s="179">
        <v>10965</v>
      </c>
      <c r="BG63" s="179">
        <v>10863</v>
      </c>
      <c r="BH63" s="179">
        <v>11123</v>
      </c>
      <c r="BI63" s="179">
        <v>10923</v>
      </c>
      <c r="BJ63" s="179">
        <v>10974</v>
      </c>
      <c r="BK63" s="179">
        <v>11067</v>
      </c>
      <c r="BL63" s="179">
        <v>11160</v>
      </c>
      <c r="BM63" s="179">
        <v>10919</v>
      </c>
      <c r="BN63" s="179">
        <v>11080</v>
      </c>
      <c r="BO63" s="179">
        <v>10889</v>
      </c>
      <c r="BP63" s="179">
        <v>10960</v>
      </c>
      <c r="BQ63" s="179">
        <v>10913</v>
      </c>
      <c r="BR63" s="179">
        <v>10908</v>
      </c>
      <c r="BS63" s="179">
        <v>10957</v>
      </c>
      <c r="BT63" s="179">
        <v>10866</v>
      </c>
      <c r="BU63" s="179">
        <v>10259</v>
      </c>
      <c r="BV63" s="179">
        <v>10062</v>
      </c>
      <c r="BW63" s="179">
        <v>10108</v>
      </c>
      <c r="BX63" s="164">
        <v>9895</v>
      </c>
      <c r="BY63" s="184">
        <v>9906</v>
      </c>
      <c r="BZ63" s="184">
        <v>10910.97</v>
      </c>
      <c r="CA63" s="164">
        <v>10833.18</v>
      </c>
      <c r="CB63" s="164">
        <v>10729.94</v>
      </c>
      <c r="CC63" s="164">
        <v>11109.71</v>
      </c>
      <c r="CD63" s="164">
        <v>10984.5</v>
      </c>
      <c r="CE63" s="164">
        <v>10511.57</v>
      </c>
      <c r="CF63" s="80">
        <v>10767.396500000001</v>
      </c>
      <c r="CH63" s="15"/>
    </row>
    <row r="64" spans="1:86" x14ac:dyDescent="0.2">
      <c r="A64" s="169" t="s">
        <v>38</v>
      </c>
      <c r="B64" s="169" t="s">
        <v>27</v>
      </c>
      <c r="C64" s="170" t="s">
        <v>90</v>
      </c>
      <c r="D64" s="171" t="s">
        <v>76</v>
      </c>
      <c r="E64" s="170" t="s">
        <v>88</v>
      </c>
      <c r="F64" s="42">
        <v>14856</v>
      </c>
      <c r="G64" s="42">
        <v>14892</v>
      </c>
      <c r="H64" s="42">
        <v>14871</v>
      </c>
      <c r="I64" s="42">
        <v>15046.162746610795</v>
      </c>
      <c r="J64" s="42">
        <v>15473.97082026389</v>
      </c>
      <c r="K64" s="42">
        <v>14626.31618648097</v>
      </c>
      <c r="L64" s="42">
        <v>15208.370539518082</v>
      </c>
      <c r="M64" s="42">
        <v>12820.606433702083</v>
      </c>
      <c r="N64" s="42">
        <v>15245.09487140399</v>
      </c>
      <c r="O64" s="42">
        <v>12205</v>
      </c>
      <c r="P64" s="42">
        <v>13175</v>
      </c>
      <c r="Q64" s="42">
        <v>12333</v>
      </c>
      <c r="R64" s="42">
        <v>12042.128053472808</v>
      </c>
      <c r="S64" s="42">
        <v>12439.122646181822</v>
      </c>
      <c r="T64" s="42">
        <v>8616.3538144230643</v>
      </c>
      <c r="U64" s="42">
        <v>15133.203051291046</v>
      </c>
      <c r="V64" s="42">
        <v>15042.433492923674</v>
      </c>
      <c r="W64" s="42">
        <v>15581.086030680126</v>
      </c>
      <c r="X64" s="42">
        <v>15178</v>
      </c>
      <c r="Y64" s="42">
        <v>15430</v>
      </c>
      <c r="Z64" s="42">
        <v>15303</v>
      </c>
      <c r="AA64" s="42">
        <v>15561.757412414367</v>
      </c>
      <c r="AB64" s="42">
        <v>15288.089621655083</v>
      </c>
      <c r="AC64" s="42">
        <v>15266.418120907287</v>
      </c>
      <c r="AD64" s="42">
        <v>15341.986986986985</v>
      </c>
      <c r="AE64" s="42">
        <v>15679.11817700053</v>
      </c>
      <c r="AF64" s="42">
        <v>15447.408475877941</v>
      </c>
      <c r="AG64" s="42">
        <v>15625.11</v>
      </c>
      <c r="AH64" s="42">
        <v>15931.68</v>
      </c>
      <c r="AI64" s="42">
        <v>15819.82</v>
      </c>
      <c r="AJ64" s="42">
        <v>15838</v>
      </c>
      <c r="AK64" s="42">
        <v>16219</v>
      </c>
      <c r="AL64" s="42">
        <v>14904</v>
      </c>
      <c r="AM64" s="42">
        <v>15550</v>
      </c>
      <c r="AN64" s="42">
        <v>15817.127395252397</v>
      </c>
      <c r="AO64" s="42">
        <v>16053.006156398726</v>
      </c>
      <c r="AP64" s="42">
        <v>15742</v>
      </c>
      <c r="AQ64" s="177">
        <v>11032</v>
      </c>
      <c r="AR64" s="178">
        <v>15931</v>
      </c>
      <c r="AS64" s="178">
        <v>12203</v>
      </c>
      <c r="AT64" s="178">
        <v>11454</v>
      </c>
      <c r="AU64" s="178">
        <v>11491</v>
      </c>
      <c r="AV64" s="178">
        <v>11301</v>
      </c>
      <c r="AW64" s="178">
        <v>11370</v>
      </c>
      <c r="AX64" s="178">
        <v>12485</v>
      </c>
      <c r="AY64" s="178">
        <v>11195</v>
      </c>
      <c r="AZ64" s="179">
        <v>10935</v>
      </c>
      <c r="BA64" s="181">
        <v>0</v>
      </c>
      <c r="BB64" s="179">
        <v>16278</v>
      </c>
      <c r="BC64" s="179">
        <v>16079</v>
      </c>
      <c r="BD64" s="179">
        <v>16585</v>
      </c>
      <c r="BE64" s="179">
        <v>15734.96</v>
      </c>
      <c r="BF64" s="179">
        <v>15131</v>
      </c>
      <c r="BG64" s="179">
        <v>16114</v>
      </c>
      <c r="BH64" s="179">
        <v>15222</v>
      </c>
      <c r="BI64" s="179">
        <v>15081</v>
      </c>
      <c r="BJ64" s="179">
        <v>16642</v>
      </c>
      <c r="BK64" s="179">
        <v>15607</v>
      </c>
      <c r="BL64" s="179">
        <v>15902</v>
      </c>
      <c r="BM64" s="179">
        <v>15879</v>
      </c>
      <c r="BN64" s="179">
        <v>16013</v>
      </c>
      <c r="BO64" s="179">
        <v>15868</v>
      </c>
      <c r="BP64" s="179">
        <v>15522</v>
      </c>
      <c r="BQ64" s="179">
        <v>15608</v>
      </c>
      <c r="BR64" s="179">
        <v>15448</v>
      </c>
      <c r="BS64" s="179">
        <v>16135</v>
      </c>
      <c r="BT64" s="179">
        <v>15665</v>
      </c>
      <c r="BU64" s="182">
        <v>14604.46</v>
      </c>
      <c r="BV64" s="179">
        <v>15761.99</v>
      </c>
      <c r="BW64" s="182">
        <v>15443.84</v>
      </c>
      <c r="BX64" s="186">
        <v>15142.34</v>
      </c>
      <c r="BY64" s="165">
        <v>14990.27</v>
      </c>
      <c r="BZ64" s="165">
        <v>15145.75</v>
      </c>
      <c r="CA64" s="164">
        <v>15030.23</v>
      </c>
      <c r="CB64" s="164">
        <v>14343.32</v>
      </c>
      <c r="CC64" s="164">
        <v>15139.96</v>
      </c>
      <c r="CD64" s="164">
        <v>15009.46</v>
      </c>
      <c r="CE64" s="164">
        <v>15011.19</v>
      </c>
      <c r="CF64" s="80">
        <v>15034.012345435094</v>
      </c>
      <c r="CH64" s="15"/>
    </row>
    <row r="65" spans="1:86" x14ac:dyDescent="0.2">
      <c r="A65" s="169" t="s">
        <v>38</v>
      </c>
      <c r="B65" s="169" t="s">
        <v>27</v>
      </c>
      <c r="C65" s="170" t="s">
        <v>90</v>
      </c>
      <c r="D65" s="171" t="s">
        <v>77</v>
      </c>
      <c r="E65" s="170" t="s">
        <v>88</v>
      </c>
      <c r="F65" s="46">
        <v>0</v>
      </c>
      <c r="G65" s="46">
        <v>0</v>
      </c>
      <c r="H65" s="46">
        <v>0</v>
      </c>
      <c r="I65" s="46">
        <v>0</v>
      </c>
      <c r="J65" s="46">
        <v>0</v>
      </c>
      <c r="K65" s="46">
        <v>0</v>
      </c>
      <c r="L65" s="46">
        <v>0</v>
      </c>
      <c r="M65" s="46">
        <v>0</v>
      </c>
      <c r="N65" s="46">
        <v>0</v>
      </c>
      <c r="O65" s="46">
        <v>0</v>
      </c>
      <c r="P65" s="46">
        <v>0</v>
      </c>
      <c r="Q65" s="46">
        <v>0</v>
      </c>
      <c r="R65" s="46">
        <v>0</v>
      </c>
      <c r="S65" s="46">
        <v>0</v>
      </c>
      <c r="T65" s="46">
        <v>0</v>
      </c>
      <c r="U65" s="46">
        <v>0</v>
      </c>
      <c r="V65" s="46">
        <v>0</v>
      </c>
      <c r="W65" s="46">
        <v>0</v>
      </c>
      <c r="X65" s="46">
        <v>0</v>
      </c>
      <c r="Y65" s="46">
        <v>0</v>
      </c>
      <c r="Z65" s="46">
        <v>0</v>
      </c>
      <c r="AA65" s="46">
        <v>0</v>
      </c>
      <c r="AB65" s="46">
        <v>0</v>
      </c>
      <c r="AC65" s="46">
        <v>0</v>
      </c>
      <c r="AD65" s="46">
        <v>0</v>
      </c>
      <c r="AE65" s="46">
        <v>0</v>
      </c>
      <c r="AF65" s="46">
        <v>0</v>
      </c>
      <c r="AG65" s="46">
        <v>0</v>
      </c>
      <c r="AH65" s="46">
        <v>0</v>
      </c>
      <c r="AI65" s="46">
        <v>0</v>
      </c>
      <c r="AJ65" s="46">
        <v>0</v>
      </c>
      <c r="AK65" s="46">
        <v>0</v>
      </c>
      <c r="AL65" s="46">
        <v>0</v>
      </c>
      <c r="AM65" s="46">
        <v>0</v>
      </c>
      <c r="AN65" s="46">
        <v>0</v>
      </c>
      <c r="AO65" s="46">
        <v>0</v>
      </c>
      <c r="AP65" s="46">
        <v>0</v>
      </c>
      <c r="AQ65" s="46">
        <v>0</v>
      </c>
      <c r="AR65" s="43">
        <v>18230</v>
      </c>
      <c r="AS65" s="43">
        <v>19980</v>
      </c>
      <c r="AT65" s="43">
        <v>0</v>
      </c>
      <c r="AU65" s="43">
        <v>0</v>
      </c>
      <c r="AV65" s="43">
        <v>0</v>
      </c>
      <c r="AW65" s="43">
        <v>0</v>
      </c>
      <c r="AX65" s="43">
        <v>0</v>
      </c>
      <c r="AY65" s="43">
        <v>0</v>
      </c>
      <c r="AZ65" s="45">
        <v>0</v>
      </c>
      <c r="BA65" s="45">
        <v>0</v>
      </c>
      <c r="BB65" s="45">
        <v>0</v>
      </c>
      <c r="BC65" s="45">
        <v>0</v>
      </c>
      <c r="BD65" s="45">
        <v>0</v>
      </c>
      <c r="BE65" s="45">
        <v>0</v>
      </c>
      <c r="BF65" s="45">
        <v>0</v>
      </c>
      <c r="BG65" s="45">
        <v>0</v>
      </c>
      <c r="BH65" s="45">
        <v>0</v>
      </c>
      <c r="BI65" s="45">
        <v>0</v>
      </c>
      <c r="BJ65" s="45">
        <v>0</v>
      </c>
      <c r="BK65" s="45">
        <v>0</v>
      </c>
      <c r="BL65" s="45">
        <v>0</v>
      </c>
      <c r="BM65" s="45">
        <v>0</v>
      </c>
      <c r="BN65" s="45">
        <v>0</v>
      </c>
      <c r="BO65" s="44">
        <v>19267</v>
      </c>
      <c r="BP65" s="44">
        <v>18223</v>
      </c>
      <c r="BQ65" s="44">
        <v>16243</v>
      </c>
      <c r="BR65" s="44">
        <v>15643</v>
      </c>
      <c r="BS65" s="44">
        <v>15965</v>
      </c>
      <c r="BT65" s="44">
        <v>26060.18</v>
      </c>
      <c r="BU65" s="179">
        <v>14079.78</v>
      </c>
      <c r="BV65" s="179">
        <v>11327.23</v>
      </c>
      <c r="BW65" s="179">
        <v>14709.28</v>
      </c>
      <c r="BX65" s="191">
        <v>0</v>
      </c>
      <c r="BY65" s="168">
        <v>0</v>
      </c>
      <c r="BZ65" s="166">
        <v>0</v>
      </c>
      <c r="CA65" s="167">
        <v>0</v>
      </c>
      <c r="CB65" s="167">
        <v>0</v>
      </c>
      <c r="CC65" s="167">
        <v>0</v>
      </c>
      <c r="CD65" s="167">
        <v>0</v>
      </c>
      <c r="CE65" s="167">
        <v>0</v>
      </c>
      <c r="CF65" s="79">
        <v>0</v>
      </c>
      <c r="CH65" s="15"/>
    </row>
    <row r="66" spans="1:86" x14ac:dyDescent="0.2">
      <c r="A66" s="169" t="s">
        <v>38</v>
      </c>
      <c r="B66" s="169" t="s">
        <v>27</v>
      </c>
      <c r="C66" s="170" t="s">
        <v>90</v>
      </c>
      <c r="D66" s="171" t="s">
        <v>78</v>
      </c>
      <c r="E66" s="170" t="s">
        <v>88</v>
      </c>
      <c r="F66" s="46">
        <v>0</v>
      </c>
      <c r="G66" s="46">
        <v>0</v>
      </c>
      <c r="H66" s="46">
        <v>16700</v>
      </c>
      <c r="I66" s="46">
        <v>0</v>
      </c>
      <c r="J66" s="46">
        <v>0</v>
      </c>
      <c r="K66" s="46">
        <v>0</v>
      </c>
      <c r="L66" s="46">
        <v>0</v>
      </c>
      <c r="M66" s="46">
        <v>0</v>
      </c>
      <c r="N66" s="46">
        <v>15353.929496727626</v>
      </c>
      <c r="O66" s="46">
        <v>15173</v>
      </c>
      <c r="P66" s="46">
        <v>14258</v>
      </c>
      <c r="Q66" s="46">
        <v>15398</v>
      </c>
      <c r="R66" s="46">
        <v>0</v>
      </c>
      <c r="S66" s="46">
        <v>0</v>
      </c>
      <c r="T66" s="46">
        <v>0</v>
      </c>
      <c r="U66" s="46">
        <v>0</v>
      </c>
      <c r="V66" s="46">
        <v>0</v>
      </c>
      <c r="W66" s="46">
        <v>0</v>
      </c>
      <c r="X66" s="46">
        <v>0</v>
      </c>
      <c r="Y66" s="46">
        <v>0</v>
      </c>
      <c r="Z66" s="46">
        <v>0</v>
      </c>
      <c r="AA66" s="46">
        <v>0</v>
      </c>
      <c r="AB66" s="46">
        <v>0</v>
      </c>
      <c r="AC66" s="46">
        <v>0</v>
      </c>
      <c r="AD66" s="46">
        <v>15618.918372093021</v>
      </c>
      <c r="AE66" s="46">
        <v>0</v>
      </c>
      <c r="AF66" s="46">
        <v>15272.189255438012</v>
      </c>
      <c r="AG66" s="46">
        <v>0</v>
      </c>
      <c r="AH66" s="46">
        <v>15796.14</v>
      </c>
      <c r="AI66" s="46">
        <v>15804.33</v>
      </c>
      <c r="AJ66" s="46">
        <v>0</v>
      </c>
      <c r="AK66" s="46">
        <v>0</v>
      </c>
      <c r="AL66" s="46">
        <v>0</v>
      </c>
      <c r="AM66" s="46">
        <v>0</v>
      </c>
      <c r="AN66" s="46">
        <v>0</v>
      </c>
      <c r="AO66" s="46">
        <v>0</v>
      </c>
      <c r="AP66" s="46">
        <v>0</v>
      </c>
      <c r="AQ66" s="46">
        <v>15384</v>
      </c>
      <c r="AR66" s="43">
        <v>16562</v>
      </c>
      <c r="AS66" s="43">
        <v>0</v>
      </c>
      <c r="AT66" s="43">
        <v>25559</v>
      </c>
      <c r="AU66" s="43">
        <v>0</v>
      </c>
      <c r="AV66" s="43">
        <v>15362</v>
      </c>
      <c r="AW66" s="43">
        <v>0</v>
      </c>
      <c r="AX66" s="43">
        <v>0</v>
      </c>
      <c r="AY66" s="43">
        <v>0</v>
      </c>
      <c r="AZ66" s="45">
        <v>0</v>
      </c>
      <c r="BA66" s="45">
        <v>0</v>
      </c>
      <c r="BB66" s="45">
        <v>0</v>
      </c>
      <c r="BC66" s="44">
        <v>15137</v>
      </c>
      <c r="BD66" s="44">
        <v>17782</v>
      </c>
      <c r="BE66" s="45">
        <v>0</v>
      </c>
      <c r="BF66" s="45">
        <v>0</v>
      </c>
      <c r="BG66" s="45">
        <v>0</v>
      </c>
      <c r="BH66" s="45">
        <v>0</v>
      </c>
      <c r="BI66" s="45">
        <v>0</v>
      </c>
      <c r="BJ66" s="45">
        <v>0</v>
      </c>
      <c r="BK66" s="45">
        <v>0</v>
      </c>
      <c r="BL66" s="45">
        <v>0</v>
      </c>
      <c r="BM66" s="45">
        <v>0</v>
      </c>
      <c r="BN66" s="45">
        <v>0</v>
      </c>
      <c r="BO66" s="45">
        <v>0</v>
      </c>
      <c r="BP66" s="45">
        <v>0</v>
      </c>
      <c r="BQ66" s="45">
        <v>0</v>
      </c>
      <c r="BR66" s="45">
        <v>0</v>
      </c>
      <c r="BS66" s="45">
        <v>0</v>
      </c>
      <c r="BT66" s="45">
        <v>0</v>
      </c>
      <c r="BU66" s="192">
        <v>0</v>
      </c>
      <c r="BV66" s="192">
        <v>0</v>
      </c>
      <c r="BW66" s="192">
        <v>0</v>
      </c>
      <c r="BX66" s="191">
        <v>0</v>
      </c>
      <c r="BY66" s="168">
        <v>0</v>
      </c>
      <c r="BZ66" s="168">
        <v>0</v>
      </c>
      <c r="CA66" s="167">
        <v>0</v>
      </c>
      <c r="CB66" s="167">
        <v>0</v>
      </c>
      <c r="CC66" s="167">
        <v>0</v>
      </c>
      <c r="CD66" s="167">
        <v>0</v>
      </c>
      <c r="CE66" s="167">
        <v>0</v>
      </c>
      <c r="CF66" s="79">
        <v>0</v>
      </c>
      <c r="CH66" s="15"/>
    </row>
    <row r="67" spans="1:86" x14ac:dyDescent="0.2">
      <c r="A67" s="169" t="s">
        <v>38</v>
      </c>
      <c r="B67" s="169" t="s">
        <v>27</v>
      </c>
      <c r="C67" s="170" t="s">
        <v>90</v>
      </c>
      <c r="D67" s="171" t="s">
        <v>79</v>
      </c>
      <c r="E67" s="170" t="s">
        <v>88</v>
      </c>
      <c r="F67" s="42">
        <v>14354</v>
      </c>
      <c r="G67" s="42">
        <v>15262</v>
      </c>
      <c r="H67" s="42">
        <v>15011</v>
      </c>
      <c r="I67" s="42">
        <v>14800.046786299872</v>
      </c>
      <c r="J67" s="42">
        <v>14967.537038724748</v>
      </c>
      <c r="K67" s="42">
        <v>14761.105191212719</v>
      </c>
      <c r="L67" s="42">
        <v>15225.688793118819</v>
      </c>
      <c r="M67" s="42">
        <v>14762.817532910991</v>
      </c>
      <c r="N67" s="42">
        <v>14884.375043784064</v>
      </c>
      <c r="O67" s="42">
        <v>14393</v>
      </c>
      <c r="P67" s="42">
        <v>14351</v>
      </c>
      <c r="Q67" s="42">
        <v>14305</v>
      </c>
      <c r="R67" s="42">
        <v>14639.053381739948</v>
      </c>
      <c r="S67" s="42">
        <v>16113.057968147792</v>
      </c>
      <c r="T67" s="42">
        <v>14266.906631481008</v>
      </c>
      <c r="U67" s="42">
        <v>17498.397788031936</v>
      </c>
      <c r="V67" s="42">
        <v>0</v>
      </c>
      <c r="W67" s="42">
        <v>15315.694756127969</v>
      </c>
      <c r="X67" s="42">
        <v>15826</v>
      </c>
      <c r="Y67" s="42">
        <v>16300</v>
      </c>
      <c r="Z67" s="42">
        <v>16286</v>
      </c>
      <c r="AA67" s="42">
        <v>16113.632053105737</v>
      </c>
      <c r="AB67" s="42">
        <v>0</v>
      </c>
      <c r="AC67" s="42">
        <v>0</v>
      </c>
      <c r="AD67" s="42">
        <v>0</v>
      </c>
      <c r="AE67" s="42">
        <v>0</v>
      </c>
      <c r="AF67" s="42">
        <v>15327.327327327328</v>
      </c>
      <c r="AG67" s="42">
        <v>15965.97</v>
      </c>
      <c r="AH67" s="42">
        <v>16271.37</v>
      </c>
      <c r="AI67" s="42">
        <v>0</v>
      </c>
      <c r="AJ67" s="42">
        <v>15950</v>
      </c>
      <c r="AK67" s="42">
        <v>16253</v>
      </c>
      <c r="AL67" s="42">
        <v>15978</v>
      </c>
      <c r="AM67" s="42">
        <v>15558.591925258592</v>
      </c>
      <c r="AN67" s="42">
        <v>15078.663777971518</v>
      </c>
      <c r="AO67" s="42">
        <v>16587.352281191143</v>
      </c>
      <c r="AP67" s="42">
        <v>15949</v>
      </c>
      <c r="AQ67" s="42">
        <v>16943</v>
      </c>
      <c r="AR67" s="43">
        <v>14974</v>
      </c>
      <c r="AS67" s="43">
        <v>16417</v>
      </c>
      <c r="AT67" s="43">
        <v>0</v>
      </c>
      <c r="AU67" s="43">
        <v>0</v>
      </c>
      <c r="AV67" s="43">
        <v>0</v>
      </c>
      <c r="AW67" s="43">
        <v>0</v>
      </c>
      <c r="AX67" s="43">
        <v>0</v>
      </c>
      <c r="AY67" s="43">
        <v>0</v>
      </c>
      <c r="AZ67" s="45">
        <v>0</v>
      </c>
      <c r="BA67" s="45">
        <v>0</v>
      </c>
      <c r="BB67" s="44">
        <v>14481</v>
      </c>
      <c r="BC67" s="44">
        <v>14234</v>
      </c>
      <c r="BD67" s="44">
        <v>15556</v>
      </c>
      <c r="BE67" s="44">
        <v>15777.61</v>
      </c>
      <c r="BF67" s="44">
        <v>15982</v>
      </c>
      <c r="BG67" s="44">
        <v>15657</v>
      </c>
      <c r="BH67" s="44">
        <v>16239</v>
      </c>
      <c r="BI67" s="44">
        <v>16122</v>
      </c>
      <c r="BJ67" s="44">
        <v>16144</v>
      </c>
      <c r="BK67" s="44">
        <v>15829</v>
      </c>
      <c r="BL67" s="44">
        <v>15970</v>
      </c>
      <c r="BM67" s="44">
        <v>16292</v>
      </c>
      <c r="BN67" s="44">
        <v>16904</v>
      </c>
      <c r="BO67" s="44">
        <v>16046</v>
      </c>
      <c r="BP67" s="44">
        <v>15866</v>
      </c>
      <c r="BQ67" s="44">
        <v>16082</v>
      </c>
      <c r="BR67" s="44">
        <v>16872</v>
      </c>
      <c r="BS67" s="44">
        <v>20566</v>
      </c>
      <c r="BT67" s="44">
        <v>15541</v>
      </c>
      <c r="BU67" s="179">
        <v>15233.63</v>
      </c>
      <c r="BV67" s="179">
        <v>16640.68</v>
      </c>
      <c r="BW67" s="179">
        <v>15765.06</v>
      </c>
      <c r="BX67" s="186">
        <v>15784.43</v>
      </c>
      <c r="BY67" s="165">
        <v>16712.25</v>
      </c>
      <c r="BZ67" s="163">
        <v>15968.35</v>
      </c>
      <c r="CA67" s="164">
        <v>14986.78</v>
      </c>
      <c r="CB67" s="164">
        <v>16307.64</v>
      </c>
      <c r="CC67" s="164">
        <v>15854.17</v>
      </c>
      <c r="CD67" s="164">
        <v>15816.78</v>
      </c>
      <c r="CE67" s="164">
        <v>15813.47</v>
      </c>
      <c r="CF67" s="80">
        <v>15395.854559653915</v>
      </c>
      <c r="CH67" s="15"/>
    </row>
    <row r="68" spans="1:86" x14ac:dyDescent="0.2">
      <c r="A68" s="169" t="s">
        <v>38</v>
      </c>
      <c r="B68" s="169" t="s">
        <v>27</v>
      </c>
      <c r="C68" s="170" t="s">
        <v>90</v>
      </c>
      <c r="D68" s="171" t="s">
        <v>80</v>
      </c>
      <c r="E68" s="170" t="s">
        <v>88</v>
      </c>
      <c r="F68" s="42">
        <v>15480</v>
      </c>
      <c r="G68" s="42">
        <v>15520</v>
      </c>
      <c r="H68" s="42">
        <v>15829</v>
      </c>
      <c r="I68" s="42">
        <v>15904.475564192437</v>
      </c>
      <c r="J68" s="42">
        <v>16051.963020129117</v>
      </c>
      <c r="K68" s="42">
        <v>15696.255906160563</v>
      </c>
      <c r="L68" s="42">
        <v>14421.946882283355</v>
      </c>
      <c r="M68" s="42">
        <v>16182.764730782679</v>
      </c>
      <c r="N68" s="42">
        <v>15784.02856705693</v>
      </c>
      <c r="O68" s="42">
        <v>15831</v>
      </c>
      <c r="P68" s="42">
        <v>15771</v>
      </c>
      <c r="Q68" s="42">
        <v>15671</v>
      </c>
      <c r="R68" s="42">
        <v>15015.320975682131</v>
      </c>
      <c r="S68" s="42">
        <v>15806.854971963518</v>
      </c>
      <c r="T68" s="42">
        <v>15737.587600268118</v>
      </c>
      <c r="U68" s="42">
        <v>15879.457142176625</v>
      </c>
      <c r="V68" s="42">
        <v>0</v>
      </c>
      <c r="W68" s="42">
        <v>15543.22830457457</v>
      </c>
      <c r="X68" s="42">
        <v>15585</v>
      </c>
      <c r="Y68" s="42">
        <v>20273</v>
      </c>
      <c r="Z68" s="42">
        <v>15234</v>
      </c>
      <c r="AA68" s="42">
        <v>15808.765456240657</v>
      </c>
      <c r="AB68" s="42">
        <v>15426.423993268911</v>
      </c>
      <c r="AC68" s="42">
        <v>15476.342888481906</v>
      </c>
      <c r="AD68" s="42">
        <v>15289.80868034008</v>
      </c>
      <c r="AE68" s="42">
        <v>15478.094772647561</v>
      </c>
      <c r="AF68" s="42">
        <v>15082.697486071556</v>
      </c>
      <c r="AG68" s="42">
        <v>15564.12</v>
      </c>
      <c r="AH68" s="42">
        <v>7006.22</v>
      </c>
      <c r="AI68" s="42">
        <v>15718.12</v>
      </c>
      <c r="AJ68" s="42">
        <v>15516</v>
      </c>
      <c r="AK68" s="42">
        <v>16274</v>
      </c>
      <c r="AL68" s="42">
        <v>15958</v>
      </c>
      <c r="AM68" s="42">
        <v>15909.213031396175</v>
      </c>
      <c r="AN68" s="42">
        <v>15457.561681772066</v>
      </c>
      <c r="AO68" s="42">
        <v>15936.972780700276</v>
      </c>
      <c r="AP68" s="42">
        <v>16088</v>
      </c>
      <c r="AQ68" s="42">
        <v>15921</v>
      </c>
      <c r="AR68" s="43">
        <v>15542</v>
      </c>
      <c r="AS68" s="43">
        <v>15227</v>
      </c>
      <c r="AT68" s="43">
        <v>15268</v>
      </c>
      <c r="AU68" s="43">
        <v>15189</v>
      </c>
      <c r="AV68" s="43">
        <v>15584</v>
      </c>
      <c r="AW68" s="43">
        <v>15847</v>
      </c>
      <c r="AX68" s="43">
        <v>15533</v>
      </c>
      <c r="AY68" s="43">
        <v>15084</v>
      </c>
      <c r="AZ68" s="44">
        <v>15359</v>
      </c>
      <c r="BA68" s="44">
        <v>15618</v>
      </c>
      <c r="BB68" s="44">
        <v>15263</v>
      </c>
      <c r="BC68" s="44">
        <v>15912.53</v>
      </c>
      <c r="BD68" s="44">
        <v>15515</v>
      </c>
      <c r="BE68" s="44">
        <v>15859.77</v>
      </c>
      <c r="BF68" s="44">
        <v>15826</v>
      </c>
      <c r="BG68" s="44">
        <v>15766</v>
      </c>
      <c r="BH68" s="44">
        <v>15690</v>
      </c>
      <c r="BI68" s="44">
        <v>15459</v>
      </c>
      <c r="BJ68" s="44">
        <v>15239</v>
      </c>
      <c r="BK68" s="44">
        <v>15237</v>
      </c>
      <c r="BL68" s="44">
        <v>15399</v>
      </c>
      <c r="BM68" s="44">
        <v>15260</v>
      </c>
      <c r="BN68" s="44">
        <v>15201</v>
      </c>
      <c r="BO68" s="44">
        <v>15592</v>
      </c>
      <c r="BP68" s="44">
        <v>15141</v>
      </c>
      <c r="BQ68" s="44">
        <v>15019</v>
      </c>
      <c r="BR68" s="44">
        <v>15521</v>
      </c>
      <c r="BS68" s="44">
        <v>14741</v>
      </c>
      <c r="BT68" s="44">
        <v>15263</v>
      </c>
      <c r="BU68" s="182">
        <v>15138.24</v>
      </c>
      <c r="BV68" s="179">
        <v>14783.15</v>
      </c>
      <c r="BW68" s="182">
        <v>15167.2</v>
      </c>
      <c r="BX68" s="186">
        <v>15239.17</v>
      </c>
      <c r="BY68" s="165">
        <v>15513.53</v>
      </c>
      <c r="BZ68" s="165">
        <v>15550.34</v>
      </c>
      <c r="CA68" s="164">
        <v>15618.81</v>
      </c>
      <c r="CB68" s="164">
        <v>15952.11</v>
      </c>
      <c r="CC68" s="164">
        <v>16215.58</v>
      </c>
      <c r="CD68" s="164">
        <v>16951.189999999999</v>
      </c>
      <c r="CE68" s="164">
        <v>17288.48</v>
      </c>
      <c r="CF68" s="80">
        <v>16086.499736767946</v>
      </c>
      <c r="CH68" s="15"/>
    </row>
    <row r="69" spans="1:86" x14ac:dyDescent="0.2">
      <c r="A69" s="169" t="s">
        <v>38</v>
      </c>
      <c r="B69" s="169" t="s">
        <v>27</v>
      </c>
      <c r="C69" s="170" t="s">
        <v>90</v>
      </c>
      <c r="D69" s="171" t="s">
        <v>81</v>
      </c>
      <c r="E69" s="170" t="s">
        <v>88</v>
      </c>
      <c r="F69" s="42">
        <v>15082</v>
      </c>
      <c r="G69" s="42">
        <v>15010</v>
      </c>
      <c r="H69" s="42">
        <v>15036</v>
      </c>
      <c r="I69" s="42">
        <v>14842.737816353012</v>
      </c>
      <c r="J69" s="42">
        <v>15430.271311774202</v>
      </c>
      <c r="K69" s="42">
        <v>14287.735249061217</v>
      </c>
      <c r="L69" s="42">
        <v>15720.069193169555</v>
      </c>
      <c r="M69" s="42">
        <v>15365.811582387298</v>
      </c>
      <c r="N69" s="42">
        <v>15342.717717717718</v>
      </c>
      <c r="O69" s="42">
        <v>15331</v>
      </c>
      <c r="P69" s="42">
        <v>14795</v>
      </c>
      <c r="Q69" s="42">
        <v>15327</v>
      </c>
      <c r="R69" s="42">
        <v>14472.478967301744</v>
      </c>
      <c r="S69" s="42">
        <v>15621.748884542194</v>
      </c>
      <c r="T69" s="42">
        <v>14677.908868110597</v>
      </c>
      <c r="U69" s="42">
        <v>15477.749250878027</v>
      </c>
      <c r="V69" s="42">
        <v>0</v>
      </c>
      <c r="W69" s="42">
        <v>15013.064677580805</v>
      </c>
      <c r="X69" s="42">
        <v>14681</v>
      </c>
      <c r="Y69" s="42">
        <v>15844</v>
      </c>
      <c r="Z69" s="42">
        <v>14886</v>
      </c>
      <c r="AA69" s="42">
        <v>14783.957702876622</v>
      </c>
      <c r="AB69" s="42">
        <v>14764.612806679563</v>
      </c>
      <c r="AC69" s="42">
        <v>14708.373135039805</v>
      </c>
      <c r="AD69" s="42">
        <v>14687.018572546451</v>
      </c>
      <c r="AE69" s="42">
        <v>14834.691231315704</v>
      </c>
      <c r="AF69" s="42">
        <v>14839.629585052642</v>
      </c>
      <c r="AG69" s="42">
        <v>14780.22</v>
      </c>
      <c r="AH69" s="42">
        <v>14960.69</v>
      </c>
      <c r="AI69" s="42">
        <v>15069.82</v>
      </c>
      <c r="AJ69" s="42">
        <v>14866</v>
      </c>
      <c r="AK69" s="42">
        <v>14966</v>
      </c>
      <c r="AL69" s="42">
        <v>15343</v>
      </c>
      <c r="AM69" s="42">
        <v>15831.290306700143</v>
      </c>
      <c r="AN69" s="42">
        <v>15120.548701193864</v>
      </c>
      <c r="AO69" s="42">
        <v>14676.918376235004</v>
      </c>
      <c r="AP69" s="42">
        <v>15220</v>
      </c>
      <c r="AQ69" s="42">
        <v>15274</v>
      </c>
      <c r="AR69" s="43">
        <v>15284</v>
      </c>
      <c r="AS69" s="43">
        <v>15633</v>
      </c>
      <c r="AT69" s="43">
        <v>15588</v>
      </c>
      <c r="AU69" s="43">
        <v>15231</v>
      </c>
      <c r="AV69" s="43">
        <v>15674</v>
      </c>
      <c r="AW69" s="43">
        <v>15857</v>
      </c>
      <c r="AX69" s="43">
        <v>15513</v>
      </c>
      <c r="AY69" s="43">
        <v>15155</v>
      </c>
      <c r="AZ69" s="44">
        <v>15489</v>
      </c>
      <c r="BA69" s="44">
        <v>15167</v>
      </c>
      <c r="BB69" s="44">
        <v>15263</v>
      </c>
      <c r="BC69" s="44">
        <v>15303</v>
      </c>
      <c r="BD69" s="44">
        <v>15330</v>
      </c>
      <c r="BE69" s="44">
        <v>15116.76</v>
      </c>
      <c r="BF69" s="44">
        <v>15178</v>
      </c>
      <c r="BG69" s="44">
        <v>14868</v>
      </c>
      <c r="BH69" s="44">
        <v>15443</v>
      </c>
      <c r="BI69" s="44">
        <v>14958</v>
      </c>
      <c r="BJ69" s="44">
        <v>15277</v>
      </c>
      <c r="BK69" s="44">
        <v>15016</v>
      </c>
      <c r="BL69" s="44">
        <v>15021</v>
      </c>
      <c r="BM69" s="44">
        <v>15199</v>
      </c>
      <c r="BN69" s="44">
        <v>15159</v>
      </c>
      <c r="BO69" s="44">
        <v>14334</v>
      </c>
      <c r="BP69" s="44">
        <v>15054</v>
      </c>
      <c r="BQ69" s="44">
        <v>15579</v>
      </c>
      <c r="BR69" s="44">
        <v>14662</v>
      </c>
      <c r="BS69" s="44">
        <v>17398</v>
      </c>
      <c r="BT69" s="44">
        <v>14526</v>
      </c>
      <c r="BU69" s="182">
        <v>13912.15</v>
      </c>
      <c r="BV69" s="179">
        <v>14316.54</v>
      </c>
      <c r="BW69" s="182">
        <v>13583.6</v>
      </c>
      <c r="BX69" s="186">
        <v>13655.66</v>
      </c>
      <c r="BY69" s="165">
        <v>13322.3</v>
      </c>
      <c r="BZ69" s="165">
        <v>13854.66</v>
      </c>
      <c r="CA69" s="164">
        <v>14222.77</v>
      </c>
      <c r="CB69" s="164">
        <v>13292</v>
      </c>
      <c r="CC69" s="164">
        <v>13912.27</v>
      </c>
      <c r="CD69" s="164">
        <v>15302.75</v>
      </c>
      <c r="CE69" s="164">
        <v>13981.29</v>
      </c>
      <c r="CF69" s="80">
        <v>13950.824771536898</v>
      </c>
      <c r="CH69" s="15"/>
    </row>
    <row r="70" spans="1:86" x14ac:dyDescent="0.2">
      <c r="A70" s="169" t="s">
        <v>38</v>
      </c>
      <c r="B70" s="169" t="s">
        <v>27</v>
      </c>
      <c r="C70" s="170" t="s">
        <v>90</v>
      </c>
      <c r="D70" s="171" t="s">
        <v>82</v>
      </c>
      <c r="E70" s="170" t="s">
        <v>88</v>
      </c>
      <c r="F70" s="42">
        <v>15549</v>
      </c>
      <c r="G70" s="42">
        <v>15695</v>
      </c>
      <c r="H70" s="42">
        <v>17746</v>
      </c>
      <c r="I70" s="42">
        <v>13020.269589625892</v>
      </c>
      <c r="J70" s="42">
        <v>0</v>
      </c>
      <c r="K70" s="42">
        <v>0</v>
      </c>
      <c r="L70" s="42">
        <v>0</v>
      </c>
      <c r="M70" s="42">
        <v>33727.584727584726</v>
      </c>
      <c r="N70" s="42">
        <v>16878.186784069138</v>
      </c>
      <c r="O70" s="42">
        <v>16231</v>
      </c>
      <c r="P70" s="42">
        <v>15774</v>
      </c>
      <c r="Q70" s="42">
        <v>17221</v>
      </c>
      <c r="R70" s="42">
        <v>18219.988933032408</v>
      </c>
      <c r="S70" s="42">
        <v>17102.303510754216</v>
      </c>
      <c r="T70" s="42">
        <v>15885.291261410663</v>
      </c>
      <c r="U70" s="42">
        <v>13163.935030182787</v>
      </c>
      <c r="V70" s="42">
        <v>0</v>
      </c>
      <c r="W70" s="42">
        <v>0</v>
      </c>
      <c r="X70" s="42">
        <v>14175</v>
      </c>
      <c r="Y70" s="42">
        <v>0</v>
      </c>
      <c r="Z70" s="42">
        <v>15921</v>
      </c>
      <c r="AA70" s="42">
        <v>16062.729396062732</v>
      </c>
      <c r="AB70" s="42">
        <v>15901.587070941909</v>
      </c>
      <c r="AC70" s="42">
        <v>15873.03266729104</v>
      </c>
      <c r="AD70" s="42">
        <v>16371.247017943053</v>
      </c>
      <c r="AE70" s="42">
        <v>0</v>
      </c>
      <c r="AF70" s="42">
        <v>16212.921721721721</v>
      </c>
      <c r="AG70" s="42">
        <v>0</v>
      </c>
      <c r="AH70" s="42">
        <v>0</v>
      </c>
      <c r="AI70" s="42">
        <v>0</v>
      </c>
      <c r="AJ70" s="42">
        <v>0</v>
      </c>
      <c r="AK70" s="42">
        <v>0</v>
      </c>
      <c r="AL70" s="42">
        <v>0</v>
      </c>
      <c r="AM70" s="42">
        <v>0</v>
      </c>
      <c r="AN70" s="42">
        <v>0</v>
      </c>
      <c r="AO70" s="42">
        <v>0</v>
      </c>
      <c r="AP70" s="42">
        <v>0</v>
      </c>
      <c r="AQ70" s="42">
        <v>0</v>
      </c>
      <c r="AR70" s="43">
        <v>0</v>
      </c>
      <c r="AS70" s="43">
        <v>0</v>
      </c>
      <c r="AT70" s="43">
        <v>0</v>
      </c>
      <c r="AU70" s="43">
        <v>0</v>
      </c>
      <c r="AV70" s="43">
        <v>0</v>
      </c>
      <c r="AW70" s="43">
        <v>0</v>
      </c>
      <c r="AX70" s="43">
        <v>0</v>
      </c>
      <c r="AY70" s="43">
        <v>0</v>
      </c>
      <c r="AZ70" s="45">
        <v>0</v>
      </c>
      <c r="BA70" s="45">
        <v>0</v>
      </c>
      <c r="BB70" s="45">
        <v>0</v>
      </c>
      <c r="BC70" s="45">
        <v>0</v>
      </c>
      <c r="BD70" s="45">
        <v>0</v>
      </c>
      <c r="BE70" s="45">
        <v>0</v>
      </c>
      <c r="BF70" s="45">
        <v>0</v>
      </c>
      <c r="BG70" s="45">
        <v>0</v>
      </c>
      <c r="BH70" s="45">
        <v>0</v>
      </c>
      <c r="BI70" s="45">
        <v>0</v>
      </c>
      <c r="BJ70" s="45">
        <v>0</v>
      </c>
      <c r="BK70" s="45">
        <v>0</v>
      </c>
      <c r="BL70" s="45">
        <v>0</v>
      </c>
      <c r="BM70" s="45">
        <v>0</v>
      </c>
      <c r="BN70" s="45">
        <v>0</v>
      </c>
      <c r="BO70" s="45">
        <v>0</v>
      </c>
      <c r="BP70" s="45">
        <v>0</v>
      </c>
      <c r="BQ70" s="45">
        <v>0</v>
      </c>
      <c r="BR70" s="45">
        <v>0</v>
      </c>
      <c r="BS70" s="45">
        <v>0</v>
      </c>
      <c r="BT70" s="45">
        <v>0</v>
      </c>
      <c r="BU70" s="192">
        <v>0</v>
      </c>
      <c r="BV70" s="192">
        <v>0</v>
      </c>
      <c r="BW70" s="192">
        <v>0</v>
      </c>
      <c r="BX70" s="191">
        <v>0</v>
      </c>
      <c r="BY70" s="168">
        <v>0</v>
      </c>
      <c r="BZ70" s="166">
        <v>0</v>
      </c>
      <c r="CA70" s="167">
        <v>0</v>
      </c>
      <c r="CB70" s="167">
        <v>0</v>
      </c>
      <c r="CC70" s="167">
        <v>0</v>
      </c>
      <c r="CD70" s="167">
        <v>0</v>
      </c>
      <c r="CE70" s="167">
        <v>0</v>
      </c>
      <c r="CF70" s="79">
        <v>0</v>
      </c>
      <c r="CG70" s="66" t="s">
        <v>83</v>
      </c>
      <c r="CH70" s="15"/>
    </row>
    <row r="71" spans="1:86" x14ac:dyDescent="0.2">
      <c r="A71" s="169" t="s">
        <v>38</v>
      </c>
      <c r="B71" s="169" t="s">
        <v>27</v>
      </c>
      <c r="C71" s="170" t="s">
        <v>90</v>
      </c>
      <c r="D71" s="171" t="s">
        <v>84</v>
      </c>
      <c r="E71" s="170" t="s">
        <v>88</v>
      </c>
      <c r="F71" s="42">
        <v>12794</v>
      </c>
      <c r="G71" s="42">
        <v>12416</v>
      </c>
      <c r="H71" s="42">
        <v>12622</v>
      </c>
      <c r="I71" s="42">
        <v>12098</v>
      </c>
      <c r="J71" s="42">
        <v>14613</v>
      </c>
      <c r="K71" s="42">
        <v>12094</v>
      </c>
      <c r="L71" s="42">
        <v>14144.049175645057</v>
      </c>
      <c r="M71" s="42">
        <v>11961.839220917955</v>
      </c>
      <c r="N71" s="42">
        <v>12279.342578917056</v>
      </c>
      <c r="O71" s="42">
        <v>12263</v>
      </c>
      <c r="P71" s="42">
        <v>11555</v>
      </c>
      <c r="Q71" s="42">
        <v>11806</v>
      </c>
      <c r="R71" s="42">
        <v>11926.901684695935</v>
      </c>
      <c r="S71" s="42">
        <v>12111.153287246618</v>
      </c>
      <c r="T71" s="42">
        <v>12221.582945549573</v>
      </c>
      <c r="U71" s="42">
        <v>12265.105387161859</v>
      </c>
      <c r="V71" s="42">
        <v>12293.036958217344</v>
      </c>
      <c r="W71" s="42">
        <v>13412.02961913547</v>
      </c>
      <c r="X71" s="42">
        <v>13009</v>
      </c>
      <c r="Y71" s="42">
        <v>14262</v>
      </c>
      <c r="Z71" s="42">
        <v>13340</v>
      </c>
      <c r="AA71" s="42">
        <v>13380.841417432815</v>
      </c>
      <c r="AB71" s="42">
        <v>13763.294770646213</v>
      </c>
      <c r="AC71" s="42">
        <v>13436.142604232055</v>
      </c>
      <c r="AD71" s="42">
        <v>12812.623370533964</v>
      </c>
      <c r="AE71" s="42">
        <v>12703.882262018118</v>
      </c>
      <c r="AF71" s="42">
        <v>12496.602232498049</v>
      </c>
      <c r="AG71" s="42">
        <v>12190.32</v>
      </c>
      <c r="AH71" s="42">
        <v>12924.23</v>
      </c>
      <c r="AI71" s="42">
        <v>13050.52</v>
      </c>
      <c r="AJ71" s="42">
        <v>12711</v>
      </c>
      <c r="AK71" s="42">
        <v>14830</v>
      </c>
      <c r="AL71" s="42">
        <v>13699</v>
      </c>
      <c r="AM71" s="42">
        <v>13304.576716735895</v>
      </c>
      <c r="AN71" s="42">
        <v>12526.857908578926</v>
      </c>
      <c r="AO71" s="42">
        <v>12717.402404225173</v>
      </c>
      <c r="AP71" s="42">
        <v>13191</v>
      </c>
      <c r="AQ71" s="42">
        <v>13207</v>
      </c>
      <c r="AR71" s="43">
        <v>12643</v>
      </c>
      <c r="AS71" s="43">
        <v>12488</v>
      </c>
      <c r="AT71" s="43">
        <v>12618</v>
      </c>
      <c r="AU71" s="43">
        <v>12896</v>
      </c>
      <c r="AV71" s="43">
        <v>13927</v>
      </c>
      <c r="AW71" s="43">
        <v>14185</v>
      </c>
      <c r="AX71" s="43">
        <v>13417</v>
      </c>
      <c r="AY71" s="43">
        <v>13131</v>
      </c>
      <c r="AZ71" s="44">
        <v>13439</v>
      </c>
      <c r="BA71" s="44">
        <v>12562</v>
      </c>
      <c r="BB71" s="44">
        <v>12698</v>
      </c>
      <c r="BC71" s="44">
        <v>12232</v>
      </c>
      <c r="BD71" s="44">
        <v>12661</v>
      </c>
      <c r="BE71" s="44">
        <v>12605.6</v>
      </c>
      <c r="BF71" s="44">
        <v>12471</v>
      </c>
      <c r="BG71" s="44">
        <v>12575</v>
      </c>
      <c r="BH71" s="44">
        <v>13466</v>
      </c>
      <c r="BI71" s="44">
        <v>13019</v>
      </c>
      <c r="BJ71" s="44">
        <v>12950</v>
      </c>
      <c r="BK71" s="44">
        <v>13061</v>
      </c>
      <c r="BL71" s="44">
        <v>12761</v>
      </c>
      <c r="BM71" s="44">
        <v>12521</v>
      </c>
      <c r="BN71" s="44">
        <v>12929</v>
      </c>
      <c r="BO71" s="44">
        <v>13100</v>
      </c>
      <c r="BP71" s="44">
        <v>12471</v>
      </c>
      <c r="BQ71" s="44">
        <v>12439</v>
      </c>
      <c r="BR71" s="44">
        <v>12466</v>
      </c>
      <c r="BS71" s="44">
        <v>13475</v>
      </c>
      <c r="BT71" s="44">
        <v>12944</v>
      </c>
      <c r="BU71" s="182">
        <v>12692.41</v>
      </c>
      <c r="BV71" s="179">
        <v>12845.03</v>
      </c>
      <c r="BW71" s="179">
        <v>12775.76</v>
      </c>
      <c r="BX71" s="186">
        <v>12440.39</v>
      </c>
      <c r="BY71" s="165">
        <v>12947.2</v>
      </c>
      <c r="BZ71" s="165">
        <v>12326.56</v>
      </c>
      <c r="CA71" s="164">
        <v>12502.39</v>
      </c>
      <c r="CB71" s="164">
        <v>12474.02</v>
      </c>
      <c r="CC71" s="164">
        <v>12884.62</v>
      </c>
      <c r="CD71" s="164">
        <v>12404.45</v>
      </c>
      <c r="CE71" s="164">
        <v>12722.311985705282</v>
      </c>
      <c r="CF71" s="80">
        <v>13005.86</v>
      </c>
      <c r="CH71" s="15"/>
    </row>
    <row r="72" spans="1:86" x14ac:dyDescent="0.2">
      <c r="A72" s="169" t="s">
        <v>38</v>
      </c>
      <c r="B72" s="169" t="s">
        <v>27</v>
      </c>
      <c r="C72" s="170" t="s">
        <v>90</v>
      </c>
      <c r="D72" s="171" t="s">
        <v>85</v>
      </c>
      <c r="E72" s="170" t="s">
        <v>88</v>
      </c>
      <c r="F72" s="46">
        <v>0</v>
      </c>
      <c r="G72" s="46">
        <v>9380</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c r="AL72" s="46">
        <v>0</v>
      </c>
      <c r="AM72" s="46">
        <v>0</v>
      </c>
      <c r="AN72" s="46">
        <v>0</v>
      </c>
      <c r="AO72" s="46">
        <v>0</v>
      </c>
      <c r="AP72" s="46">
        <v>0</v>
      </c>
      <c r="AQ72" s="46">
        <v>0</v>
      </c>
      <c r="AR72" s="43">
        <v>0</v>
      </c>
      <c r="AS72" s="43">
        <v>0</v>
      </c>
      <c r="AT72" s="43">
        <v>0</v>
      </c>
      <c r="AU72" s="43">
        <v>0</v>
      </c>
      <c r="AV72" s="43">
        <v>0</v>
      </c>
      <c r="AW72" s="43">
        <v>0</v>
      </c>
      <c r="AX72" s="43">
        <v>0</v>
      </c>
      <c r="AY72" s="43">
        <v>0</v>
      </c>
      <c r="AZ72" s="30">
        <v>0</v>
      </c>
      <c r="BA72" s="30">
        <v>0</v>
      </c>
      <c r="BB72" s="30">
        <v>0</v>
      </c>
      <c r="BC72" s="45">
        <v>0</v>
      </c>
      <c r="BD72" s="45">
        <v>0</v>
      </c>
      <c r="BE72" s="45">
        <v>0</v>
      </c>
      <c r="BF72" s="45">
        <v>0</v>
      </c>
      <c r="BG72" s="45">
        <v>0</v>
      </c>
      <c r="BH72" s="45">
        <v>0</v>
      </c>
      <c r="BI72" s="45">
        <v>0</v>
      </c>
      <c r="BJ72" s="45">
        <v>0</v>
      </c>
      <c r="BK72" s="45">
        <v>0</v>
      </c>
      <c r="BL72" s="45">
        <v>0</v>
      </c>
      <c r="BM72" s="45">
        <v>0</v>
      </c>
      <c r="BN72" s="45">
        <v>0</v>
      </c>
      <c r="BO72" s="45">
        <v>0</v>
      </c>
      <c r="BP72" s="45">
        <v>0</v>
      </c>
      <c r="BQ72" s="45">
        <v>0</v>
      </c>
      <c r="BR72" s="45">
        <v>0</v>
      </c>
      <c r="BS72" s="45">
        <v>0</v>
      </c>
      <c r="BT72" s="45">
        <v>0</v>
      </c>
      <c r="BU72" s="192">
        <v>0</v>
      </c>
      <c r="BV72" s="192">
        <v>0</v>
      </c>
      <c r="BW72" s="192">
        <v>0</v>
      </c>
      <c r="BX72" s="191">
        <v>0</v>
      </c>
      <c r="BY72" s="168">
        <v>0</v>
      </c>
      <c r="BZ72" s="168">
        <v>0</v>
      </c>
      <c r="CA72" s="167">
        <v>0</v>
      </c>
      <c r="CB72" s="167">
        <v>0</v>
      </c>
      <c r="CC72" s="167">
        <v>0</v>
      </c>
      <c r="CD72" s="167">
        <v>0</v>
      </c>
      <c r="CE72" s="167">
        <v>0</v>
      </c>
      <c r="CF72" s="79">
        <v>0</v>
      </c>
      <c r="CH72" s="15"/>
    </row>
    <row r="73" spans="1:86" x14ac:dyDescent="0.2">
      <c r="A73" s="169" t="s">
        <v>38</v>
      </c>
      <c r="B73" s="169" t="s">
        <v>27</v>
      </c>
      <c r="C73" s="170" t="s">
        <v>90</v>
      </c>
      <c r="D73" s="171" t="s">
        <v>86</v>
      </c>
      <c r="E73" s="170" t="s">
        <v>88</v>
      </c>
      <c r="F73" s="46">
        <v>0</v>
      </c>
      <c r="G73" s="46">
        <v>8092</v>
      </c>
      <c r="H73" s="46">
        <v>0</v>
      </c>
      <c r="I73" s="46">
        <v>0</v>
      </c>
      <c r="J73" s="46">
        <v>0</v>
      </c>
      <c r="K73" s="46">
        <v>0</v>
      </c>
      <c r="L73" s="46">
        <v>0</v>
      </c>
      <c r="M73" s="46">
        <v>0</v>
      </c>
      <c r="N73" s="46">
        <v>0</v>
      </c>
      <c r="O73" s="46">
        <v>0</v>
      </c>
      <c r="P73" s="46">
        <v>0</v>
      </c>
      <c r="Q73" s="46">
        <v>0</v>
      </c>
      <c r="R73" s="46">
        <v>0</v>
      </c>
      <c r="S73" s="46">
        <v>0</v>
      </c>
      <c r="T73" s="46">
        <v>0</v>
      </c>
      <c r="U73" s="46">
        <v>0</v>
      </c>
      <c r="V73" s="46">
        <v>0</v>
      </c>
      <c r="W73" s="46">
        <v>0</v>
      </c>
      <c r="X73" s="46">
        <v>0</v>
      </c>
      <c r="Y73" s="46">
        <v>0</v>
      </c>
      <c r="Z73" s="46">
        <v>0</v>
      </c>
      <c r="AA73" s="46">
        <v>0</v>
      </c>
      <c r="AB73" s="46">
        <v>0</v>
      </c>
      <c r="AC73" s="46">
        <v>0</v>
      </c>
      <c r="AD73" s="46">
        <v>0</v>
      </c>
      <c r="AE73" s="46">
        <v>0</v>
      </c>
      <c r="AF73" s="46">
        <v>0</v>
      </c>
      <c r="AG73" s="46">
        <v>0</v>
      </c>
      <c r="AH73" s="46">
        <v>0</v>
      </c>
      <c r="AI73" s="46">
        <v>0</v>
      </c>
      <c r="AJ73" s="46">
        <v>0</v>
      </c>
      <c r="AK73" s="46">
        <v>0</v>
      </c>
      <c r="AL73" s="46">
        <v>0</v>
      </c>
      <c r="AM73" s="46">
        <v>0</v>
      </c>
      <c r="AN73" s="46">
        <v>0</v>
      </c>
      <c r="AO73" s="46">
        <v>0</v>
      </c>
      <c r="AP73" s="46">
        <v>0</v>
      </c>
      <c r="AQ73" s="46">
        <v>0</v>
      </c>
      <c r="AR73" s="43">
        <v>0</v>
      </c>
      <c r="AS73" s="43">
        <v>0</v>
      </c>
      <c r="AT73" s="43">
        <v>0</v>
      </c>
      <c r="AU73" s="43">
        <v>0</v>
      </c>
      <c r="AV73" s="43">
        <v>0</v>
      </c>
      <c r="AW73" s="43">
        <v>0</v>
      </c>
      <c r="AX73" s="43">
        <v>0</v>
      </c>
      <c r="AY73" s="43">
        <v>0</v>
      </c>
      <c r="AZ73" s="30">
        <v>0</v>
      </c>
      <c r="BA73" s="30">
        <v>0</v>
      </c>
      <c r="BB73" s="30">
        <v>0</v>
      </c>
      <c r="BC73" s="45">
        <v>0</v>
      </c>
      <c r="BD73" s="45">
        <v>0</v>
      </c>
      <c r="BE73" s="45">
        <v>0</v>
      </c>
      <c r="BF73" s="45">
        <v>0</v>
      </c>
      <c r="BG73" s="45">
        <v>0</v>
      </c>
      <c r="BH73" s="45">
        <v>0</v>
      </c>
      <c r="BI73" s="45">
        <v>0</v>
      </c>
      <c r="BJ73" s="45">
        <v>0</v>
      </c>
      <c r="BK73" s="45">
        <v>0</v>
      </c>
      <c r="BL73" s="45">
        <v>0</v>
      </c>
      <c r="BM73" s="45">
        <v>0</v>
      </c>
      <c r="BN73" s="45">
        <v>0</v>
      </c>
      <c r="BO73" s="45">
        <v>0</v>
      </c>
      <c r="BP73" s="45">
        <v>0</v>
      </c>
      <c r="BQ73" s="45">
        <v>0</v>
      </c>
      <c r="BR73" s="45">
        <v>0</v>
      </c>
      <c r="BS73" s="45">
        <v>0</v>
      </c>
      <c r="BT73" s="45">
        <v>0</v>
      </c>
      <c r="BU73" s="192">
        <v>0</v>
      </c>
      <c r="BV73" s="192">
        <v>0</v>
      </c>
      <c r="BW73" s="192">
        <v>0</v>
      </c>
      <c r="BX73" s="191">
        <v>0</v>
      </c>
      <c r="BY73" s="168">
        <v>0</v>
      </c>
      <c r="BZ73" s="168">
        <v>0</v>
      </c>
      <c r="CA73" s="167">
        <v>0</v>
      </c>
      <c r="CB73" s="167">
        <v>0</v>
      </c>
      <c r="CC73" s="167">
        <v>0</v>
      </c>
      <c r="CD73" s="79">
        <v>0</v>
      </c>
      <c r="CE73" s="167">
        <v>0</v>
      </c>
      <c r="CF73" s="79">
        <v>0</v>
      </c>
      <c r="CH73" s="15"/>
    </row>
    <row r="74" spans="1:86" x14ac:dyDescent="0.2">
      <c r="A74" s="169" t="s">
        <v>38</v>
      </c>
      <c r="B74" s="169" t="s">
        <v>27</v>
      </c>
      <c r="C74" s="170" t="s">
        <v>93</v>
      </c>
      <c r="D74" s="171" t="s">
        <v>68</v>
      </c>
      <c r="E74" s="170" t="s">
        <v>22</v>
      </c>
      <c r="F74" s="29">
        <v>0.18866366366366363</v>
      </c>
      <c r="G74" s="29">
        <v>0.2556669572798605</v>
      </c>
      <c r="H74" s="29">
        <v>0.26950741063644285</v>
      </c>
      <c r="I74" s="29">
        <v>0.34418168168168201</v>
      </c>
      <c r="J74" s="29">
        <v>0.199760244115083</v>
      </c>
      <c r="K74" s="29">
        <v>0.27871621621621601</v>
      </c>
      <c r="L74" s="29">
        <v>0.45121331008427801</v>
      </c>
      <c r="M74" s="29">
        <v>0.315751235106074</v>
      </c>
      <c r="N74" s="29">
        <v>0.35065237651444497</v>
      </c>
      <c r="O74" s="29">
        <v>0.40540540540540543</v>
      </c>
      <c r="P74" s="29">
        <v>0.3464714714714715</v>
      </c>
      <c r="Q74" s="29">
        <v>0.42574832897413545</v>
      </c>
      <c r="R74" s="29">
        <v>0.31283783783783781</v>
      </c>
      <c r="S74" s="29">
        <v>0.32163615228131348</v>
      </c>
      <c r="T74" s="29">
        <v>0.31945655332752104</v>
      </c>
      <c r="U74" s="29">
        <v>0.42601351351351352</v>
      </c>
      <c r="V74" s="29">
        <v>0.2378753753753754</v>
      </c>
      <c r="W74" s="29">
        <v>0.3390729439116536</v>
      </c>
      <c r="X74" s="29">
        <v>0.31575123510607378</v>
      </c>
      <c r="Y74" s="29">
        <v>0.28618134263295553</v>
      </c>
      <c r="Z74" s="29">
        <v>0.22960907335907332</v>
      </c>
      <c r="AA74" s="29">
        <v>0.21349171752397558</v>
      </c>
      <c r="AB74" s="29">
        <v>0.21362612612612611</v>
      </c>
      <c r="AC74" s="29">
        <v>0.23376198779424584</v>
      </c>
      <c r="AD74" s="29">
        <v>0.30859609609609606</v>
      </c>
      <c r="AE74" s="29">
        <v>0.27303109561174072</v>
      </c>
      <c r="AF74" s="29">
        <v>0.28418337692531243</v>
      </c>
      <c r="AG74" s="29">
        <v>0.27</v>
      </c>
      <c r="AH74" s="29">
        <v>0.53</v>
      </c>
      <c r="AI74" s="29">
        <v>0.628</v>
      </c>
      <c r="AJ74" s="29">
        <v>0.6532</v>
      </c>
      <c r="AK74" s="29">
        <v>0.62280000000000002</v>
      </c>
      <c r="AL74" s="29">
        <v>0.46279999999999999</v>
      </c>
      <c r="AM74" s="29">
        <v>0.51270000000000004</v>
      </c>
      <c r="AN74" s="29">
        <v>0.4</v>
      </c>
      <c r="AO74" s="29">
        <v>0.47099999999999997</v>
      </c>
      <c r="AP74" s="29">
        <v>0.59299999999999997</v>
      </c>
      <c r="AQ74" s="29">
        <v>0.371</v>
      </c>
      <c r="AR74" s="29">
        <v>0.48899999999999999</v>
      </c>
      <c r="AS74" s="35">
        <v>0.54</v>
      </c>
      <c r="AT74" s="35">
        <v>0.66500000000000004</v>
      </c>
      <c r="AU74" s="35">
        <v>0.58099999999999996</v>
      </c>
      <c r="AV74" s="35">
        <v>0.40060000000000001</v>
      </c>
      <c r="AW74" s="29">
        <v>0.47489999999999999</v>
      </c>
      <c r="AX74" s="29">
        <v>0.47420000000000001</v>
      </c>
      <c r="AY74" s="29">
        <v>0</v>
      </c>
      <c r="AZ74" s="35">
        <v>0</v>
      </c>
      <c r="BA74" s="35">
        <v>0</v>
      </c>
      <c r="BB74" s="35">
        <v>0.17100000000000001</v>
      </c>
      <c r="BC74" s="35">
        <v>0.33300000000000002</v>
      </c>
      <c r="BD74" s="35">
        <v>0.30599999999999999</v>
      </c>
      <c r="BE74" s="35">
        <v>0.32900000000000001</v>
      </c>
      <c r="BF74" s="35">
        <v>0.36399999999999999</v>
      </c>
      <c r="BG74" s="35">
        <v>0.53100000000000003</v>
      </c>
      <c r="BH74" s="35">
        <v>0.59899999999999998</v>
      </c>
      <c r="BI74" s="35">
        <v>0.65680000000000005</v>
      </c>
      <c r="BJ74" s="35">
        <v>0.46460000000000001</v>
      </c>
      <c r="BK74" s="35">
        <v>0.40589999999999998</v>
      </c>
      <c r="BL74" s="35">
        <v>0.27589999999999998</v>
      </c>
      <c r="BM74" s="35">
        <v>0.2361</v>
      </c>
      <c r="BN74" s="35">
        <v>0.30790000000000001</v>
      </c>
      <c r="BO74" s="35">
        <v>0.502</v>
      </c>
      <c r="BP74" s="35">
        <v>0.93820000000000003</v>
      </c>
      <c r="BQ74" s="35">
        <v>0.88959999999999995</v>
      </c>
      <c r="BR74" s="35">
        <v>0.46</v>
      </c>
      <c r="BS74" s="35">
        <v>0.46</v>
      </c>
      <c r="BT74" s="35">
        <v>0</v>
      </c>
      <c r="BU74" s="160">
        <v>0.14849999999999999</v>
      </c>
      <c r="BV74" s="160">
        <v>1</v>
      </c>
      <c r="BW74" s="160">
        <v>1</v>
      </c>
      <c r="BX74" s="188">
        <v>0.44</v>
      </c>
      <c r="BY74" s="189">
        <v>0.5</v>
      </c>
      <c r="BZ74" s="161">
        <v>0.5</v>
      </c>
      <c r="CA74" s="159">
        <v>0.4192849462365591</v>
      </c>
      <c r="CB74" s="159">
        <v>0.49092741935483875</v>
      </c>
      <c r="CC74" s="159">
        <v>0.40317361111111105</v>
      </c>
      <c r="CD74" s="81">
        <v>0.40773521505376353</v>
      </c>
      <c r="CE74" s="81">
        <v>0.41</v>
      </c>
      <c r="CF74" s="81">
        <v>0.35235215053763436</v>
      </c>
      <c r="CH74" s="15"/>
    </row>
    <row r="75" spans="1:86" x14ac:dyDescent="0.2">
      <c r="A75" s="169" t="s">
        <v>38</v>
      </c>
      <c r="B75" s="169" t="s">
        <v>27</v>
      </c>
      <c r="C75" s="170" t="s">
        <v>93</v>
      </c>
      <c r="D75" s="171" t="s">
        <v>69</v>
      </c>
      <c r="E75" s="170" t="s">
        <v>22</v>
      </c>
      <c r="F75" s="29">
        <v>0.46293520309477754</v>
      </c>
      <c r="G75" s="29">
        <v>0.12526517751294691</v>
      </c>
      <c r="H75" s="29">
        <v>0.30548449491483126</v>
      </c>
      <c r="I75" s="29">
        <v>0.30459999999999998</v>
      </c>
      <c r="J75" s="29">
        <v>0.47060000000000002</v>
      </c>
      <c r="K75" s="29">
        <v>0.36959999999999998</v>
      </c>
      <c r="L75" s="29">
        <v>0.45317277094902297</v>
      </c>
      <c r="M75" s="29">
        <v>0.55433019279965057</v>
      </c>
      <c r="N75" s="29">
        <v>0.69054169723648817</v>
      </c>
      <c r="O75" s="29">
        <v>0.65749999999999997</v>
      </c>
      <c r="P75" s="29">
        <v>0.68110000000000004</v>
      </c>
      <c r="Q75" s="29">
        <v>0.51790000000000003</v>
      </c>
      <c r="R75" s="29">
        <v>0.6653</v>
      </c>
      <c r="S75" s="29">
        <v>0.51239999999999997</v>
      </c>
      <c r="T75" s="29">
        <v>0.46350000000000002</v>
      </c>
      <c r="U75" s="29">
        <v>0.36620000000000003</v>
      </c>
      <c r="V75" s="29">
        <v>0.24479999999999999</v>
      </c>
      <c r="W75" s="29">
        <v>0.12189999999999999</v>
      </c>
      <c r="X75" s="29">
        <v>9.3799999999999994E-2</v>
      </c>
      <c r="Y75" s="29">
        <v>0</v>
      </c>
      <c r="Z75" s="29">
        <v>0.25609999999999999</v>
      </c>
      <c r="AA75" s="29">
        <v>0.24932925687901666</v>
      </c>
      <c r="AB75" s="29">
        <v>0.31798839458413924</v>
      </c>
      <c r="AC75" s="29">
        <v>0.30211518063268239</v>
      </c>
      <c r="AD75" s="29">
        <v>0.28723404255319152</v>
      </c>
      <c r="AE75" s="29">
        <v>0.44081861858114429</v>
      </c>
      <c r="AF75" s="29">
        <v>0.44924190428651656</v>
      </c>
      <c r="AG75" s="29">
        <v>0.51</v>
      </c>
      <c r="AH75" s="29">
        <v>0.53</v>
      </c>
      <c r="AI75" s="29">
        <v>0.62</v>
      </c>
      <c r="AJ75" s="29">
        <v>0.50090000000000001</v>
      </c>
      <c r="AK75" s="29">
        <v>0.67469999999999997</v>
      </c>
      <c r="AL75" s="29">
        <v>0.46060000000000001</v>
      </c>
      <c r="AM75" s="29">
        <v>0.5827</v>
      </c>
      <c r="AN75" s="29">
        <v>0.91039999999999999</v>
      </c>
      <c r="AO75" s="29">
        <v>0.9577</v>
      </c>
      <c r="AP75" s="29">
        <v>0.95399999999999996</v>
      </c>
      <c r="AQ75" s="29">
        <v>0.78800000000000003</v>
      </c>
      <c r="AR75" s="29">
        <v>0.317</v>
      </c>
      <c r="AS75" s="35">
        <v>0.3236</v>
      </c>
      <c r="AT75" s="35">
        <v>0.47599999999999998</v>
      </c>
      <c r="AU75" s="35">
        <v>9.7000000000000003E-2</v>
      </c>
      <c r="AV75" s="35">
        <v>0.85619999999999996</v>
      </c>
      <c r="AW75" s="29">
        <v>0.5806</v>
      </c>
      <c r="AX75" s="29">
        <v>0.54020000000000001</v>
      </c>
      <c r="AY75" s="29">
        <v>0.87570000000000003</v>
      </c>
      <c r="AZ75" s="35">
        <v>0.85799999999999998</v>
      </c>
      <c r="BA75" s="35">
        <v>0.7218</v>
      </c>
      <c r="BB75" s="35">
        <v>0.60799999999999998</v>
      </c>
      <c r="BC75" s="35">
        <v>0.70799999999999996</v>
      </c>
      <c r="BD75" s="35">
        <v>0.36759999999999998</v>
      </c>
      <c r="BE75" s="35">
        <v>0.37990000000000002</v>
      </c>
      <c r="BF75" s="35">
        <v>0.41099999999999998</v>
      </c>
      <c r="BG75" s="35">
        <v>0.28399999999999997</v>
      </c>
      <c r="BH75" s="35">
        <v>0</v>
      </c>
      <c r="BI75" s="35">
        <v>0</v>
      </c>
      <c r="BJ75" s="35">
        <v>0</v>
      </c>
      <c r="BK75" s="35">
        <v>0</v>
      </c>
      <c r="BL75" s="35">
        <v>0</v>
      </c>
      <c r="BM75" s="35">
        <v>0</v>
      </c>
      <c r="BN75" s="35">
        <v>0</v>
      </c>
      <c r="BO75" s="35">
        <v>6.9000000000000006E-2</v>
      </c>
      <c r="BP75" s="35">
        <v>0.42399999999999999</v>
      </c>
      <c r="BQ75" s="35">
        <v>0.46179999999999999</v>
      </c>
      <c r="BR75" s="35">
        <v>0.45</v>
      </c>
      <c r="BS75" s="35">
        <v>0.43</v>
      </c>
      <c r="BT75" s="35">
        <v>0.39</v>
      </c>
      <c r="BU75" s="160">
        <v>0.45</v>
      </c>
      <c r="BV75" s="160">
        <v>0.45910000000000001</v>
      </c>
      <c r="BW75" s="160">
        <v>0.41439999999999999</v>
      </c>
      <c r="BX75" s="188">
        <v>0.35499999999999998</v>
      </c>
      <c r="BY75" s="190">
        <v>0.4506</v>
      </c>
      <c r="BZ75" s="158">
        <v>0.27779999999999999</v>
      </c>
      <c r="CA75" s="159">
        <v>0.284230664265051</v>
      </c>
      <c r="CB75" s="159">
        <v>0.27190396266579336</v>
      </c>
      <c r="CC75" s="159">
        <v>0.28078687253243084</v>
      </c>
      <c r="CD75" s="81">
        <v>0.56464016702145081</v>
      </c>
      <c r="CE75" s="81">
        <v>0.51625549915397639</v>
      </c>
      <c r="CF75" s="81">
        <v>0.71877060477048194</v>
      </c>
      <c r="CG75" s="104"/>
      <c r="CH75" s="15"/>
    </row>
    <row r="76" spans="1:86" x14ac:dyDescent="0.2">
      <c r="A76" s="169" t="s">
        <v>38</v>
      </c>
      <c r="B76" s="169" t="s">
        <v>27</v>
      </c>
      <c r="C76" s="170" t="s">
        <v>93</v>
      </c>
      <c r="D76" s="171" t="s">
        <v>70</v>
      </c>
      <c r="E76" s="170" t="s">
        <v>22</v>
      </c>
      <c r="F76" s="29">
        <v>1</v>
      </c>
      <c r="G76" s="29">
        <v>0.80577956989247312</v>
      </c>
      <c r="H76" s="29">
        <v>0.50739247311827951</v>
      </c>
      <c r="I76" s="29">
        <v>0.70899999999999996</v>
      </c>
      <c r="J76" s="29">
        <v>0.86219999999999997</v>
      </c>
      <c r="K76" s="29">
        <v>0.97150000000000003</v>
      </c>
      <c r="L76" s="29">
        <v>0.99327956989247301</v>
      </c>
      <c r="M76" s="29">
        <v>0.19623655913978497</v>
      </c>
      <c r="N76" s="29">
        <v>0</v>
      </c>
      <c r="O76" s="29">
        <v>0</v>
      </c>
      <c r="P76" s="29">
        <v>0</v>
      </c>
      <c r="Q76" s="29">
        <v>0</v>
      </c>
      <c r="R76" s="29">
        <v>0</v>
      </c>
      <c r="S76" s="29">
        <v>0</v>
      </c>
      <c r="T76" s="29">
        <v>0.44890000000000002</v>
      </c>
      <c r="U76" s="29">
        <v>0.48470000000000002</v>
      </c>
      <c r="V76" s="29">
        <v>0.31990000000000002</v>
      </c>
      <c r="W76" s="29">
        <v>0.32990000000000003</v>
      </c>
      <c r="X76" s="29">
        <v>0.33800000000000002</v>
      </c>
      <c r="Y76" s="29">
        <v>0.379</v>
      </c>
      <c r="Z76" s="29">
        <v>0.59519999999999995</v>
      </c>
      <c r="AA76" s="29">
        <v>0.51478494623655902</v>
      </c>
      <c r="AB76" s="29">
        <v>0.51666666666666661</v>
      </c>
      <c r="AC76" s="29">
        <v>0.50336021505376338</v>
      </c>
      <c r="AD76" s="29">
        <v>0.87083333333333324</v>
      </c>
      <c r="AE76" s="29">
        <v>0.97110215053763438</v>
      </c>
      <c r="AF76" s="29">
        <v>0.80241935483870974</v>
      </c>
      <c r="AG76" s="29">
        <v>0.2</v>
      </c>
      <c r="AH76" s="29">
        <v>0.41</v>
      </c>
      <c r="AI76" s="29">
        <v>0.48</v>
      </c>
      <c r="AJ76" s="29">
        <v>0.43149999999999999</v>
      </c>
      <c r="AK76" s="29">
        <v>0.7641</v>
      </c>
      <c r="AL76" s="29">
        <v>0.73660000000000003</v>
      </c>
      <c r="AM76" s="29">
        <v>0.74399999999999999</v>
      </c>
      <c r="AN76" s="29">
        <v>0.49030000000000001</v>
      </c>
      <c r="AO76" s="29">
        <v>0.71030000000000004</v>
      </c>
      <c r="AP76" s="29">
        <v>0.73699999999999999</v>
      </c>
      <c r="AQ76" s="29">
        <v>0.73799999999999999</v>
      </c>
      <c r="AR76" s="29">
        <v>0.71199999999999997</v>
      </c>
      <c r="AS76" s="35">
        <v>0.57499999999999996</v>
      </c>
      <c r="AT76" s="35">
        <v>0.38800000000000001</v>
      </c>
      <c r="AU76" s="35">
        <v>0.73099999999999998</v>
      </c>
      <c r="AV76" s="35">
        <v>0.7258</v>
      </c>
      <c r="AW76" s="29">
        <v>0.64849999999999997</v>
      </c>
      <c r="AX76" s="29">
        <v>0.64659999999999995</v>
      </c>
      <c r="AY76" s="29">
        <v>0.75600000000000001</v>
      </c>
      <c r="AZ76" s="35">
        <v>0.69899999999999995</v>
      </c>
      <c r="BA76" s="35">
        <v>0.51339999999999997</v>
      </c>
      <c r="BB76" s="35">
        <v>0.626</v>
      </c>
      <c r="BC76" s="35">
        <v>0.28299999999999997</v>
      </c>
      <c r="BD76" s="35">
        <v>0.5</v>
      </c>
      <c r="BE76" s="35">
        <v>0.36249999999999999</v>
      </c>
      <c r="BF76" s="35">
        <v>0.40899999999999997</v>
      </c>
      <c r="BG76" s="35">
        <v>0.44700000000000001</v>
      </c>
      <c r="BH76" s="35">
        <v>0.34289999999999998</v>
      </c>
      <c r="BI76" s="35">
        <v>6.5000000000000002E-2</v>
      </c>
      <c r="BJ76" s="35">
        <v>2.5100000000000001E-2</v>
      </c>
      <c r="BK76" s="35">
        <v>0.17269999999999999</v>
      </c>
      <c r="BL76" s="35">
        <v>0.38600000000000001</v>
      </c>
      <c r="BM76" s="35">
        <v>0.5484</v>
      </c>
      <c r="BN76" s="35">
        <v>0.73099999999999998</v>
      </c>
      <c r="BO76" s="35">
        <v>0.73799999999999999</v>
      </c>
      <c r="BP76" s="35">
        <v>0.68479999999999996</v>
      </c>
      <c r="BQ76" s="35">
        <v>0.79930000000000001</v>
      </c>
      <c r="BR76" s="35">
        <v>0.71</v>
      </c>
      <c r="BS76" s="35">
        <v>0.74</v>
      </c>
      <c r="BT76" s="35">
        <v>0.64</v>
      </c>
      <c r="BU76" s="160">
        <v>0.95</v>
      </c>
      <c r="BV76" s="160">
        <v>0.97499999999999998</v>
      </c>
      <c r="BW76" s="160">
        <v>0.5</v>
      </c>
      <c r="BX76" s="188">
        <v>0.41</v>
      </c>
      <c r="BY76" s="190">
        <v>0.81169999999999998</v>
      </c>
      <c r="BZ76" s="158">
        <v>0.70540000000000003</v>
      </c>
      <c r="CA76" s="159">
        <v>0.64041666666666663</v>
      </c>
      <c r="CB76" s="159">
        <v>0.90125</v>
      </c>
      <c r="CC76" s="159">
        <v>0.91495833333333343</v>
      </c>
      <c r="CD76" s="159">
        <v>0.84343413978494641</v>
      </c>
      <c r="CE76" s="159">
        <v>0.91125</v>
      </c>
      <c r="CF76" s="81">
        <v>0.92149193548387087</v>
      </c>
      <c r="CH76" s="15"/>
    </row>
    <row r="77" spans="1:86" x14ac:dyDescent="0.2">
      <c r="A77" s="169" t="s">
        <v>38</v>
      </c>
      <c r="B77" s="169" t="s">
        <v>27</v>
      </c>
      <c r="C77" s="170" t="s">
        <v>93</v>
      </c>
      <c r="D77" s="171" t="s">
        <v>71</v>
      </c>
      <c r="E77" s="170" t="s">
        <v>22</v>
      </c>
      <c r="F77" s="29">
        <v>0.37986111111111115</v>
      </c>
      <c r="G77" s="29">
        <v>0.5</v>
      </c>
      <c r="H77" s="29">
        <v>0.47647849462365593</v>
      </c>
      <c r="I77" s="29">
        <v>0.27989999999999998</v>
      </c>
      <c r="J77" s="29">
        <v>0.5</v>
      </c>
      <c r="K77" s="29">
        <v>0.5</v>
      </c>
      <c r="L77" s="29">
        <v>0.49932795698924698</v>
      </c>
      <c r="M77" s="29">
        <v>0.32056451612903225</v>
      </c>
      <c r="N77" s="29">
        <v>0.32830459770114939</v>
      </c>
      <c r="O77" s="29">
        <v>0.33329999999999999</v>
      </c>
      <c r="P77" s="29">
        <v>0.4194</v>
      </c>
      <c r="Q77" s="29">
        <v>0.41199999999999998</v>
      </c>
      <c r="R77" s="29">
        <v>0.96040000000000003</v>
      </c>
      <c r="S77" s="29">
        <v>0.91669999999999996</v>
      </c>
      <c r="T77" s="29">
        <v>0.7399</v>
      </c>
      <c r="U77" s="29">
        <v>0.75</v>
      </c>
      <c r="V77" s="29">
        <v>0.48859999999999998</v>
      </c>
      <c r="W77" s="29">
        <v>0.82220000000000004</v>
      </c>
      <c r="X77" s="29">
        <v>0.87839999999999996</v>
      </c>
      <c r="Y77" s="29">
        <v>0.94689999999999996</v>
      </c>
      <c r="Z77" s="29">
        <v>0.4375</v>
      </c>
      <c r="AA77" s="29">
        <v>0.41465053763440857</v>
      </c>
      <c r="AB77" s="29">
        <v>0.56527777777777777</v>
      </c>
      <c r="AC77" s="29">
        <v>0.65389784946236562</v>
      </c>
      <c r="AD77" s="29">
        <v>0.39861111111111114</v>
      </c>
      <c r="AE77" s="29">
        <v>0.3911290322580645</v>
      </c>
      <c r="AF77" s="29">
        <v>0.35685483870967744</v>
      </c>
      <c r="AG77" s="29">
        <v>0.61</v>
      </c>
      <c r="AH77" s="29">
        <v>0.5</v>
      </c>
      <c r="AI77" s="29">
        <v>0.72</v>
      </c>
      <c r="AJ77" s="29">
        <v>0.6734</v>
      </c>
      <c r="AK77" s="29">
        <v>0.625</v>
      </c>
      <c r="AL77" s="29">
        <v>0.6421</v>
      </c>
      <c r="AM77" s="29">
        <v>0.37159999999999999</v>
      </c>
      <c r="AN77" s="29">
        <v>0.19719999999999999</v>
      </c>
      <c r="AO77" s="29">
        <v>0.27889999999999998</v>
      </c>
      <c r="AP77" s="29">
        <v>0.38900000000000001</v>
      </c>
      <c r="AQ77" s="29">
        <v>0.36599999999999999</v>
      </c>
      <c r="AR77" s="29">
        <v>0.28499999999999998</v>
      </c>
      <c r="AS77" s="35">
        <v>0.19439999999999999</v>
      </c>
      <c r="AT77" s="35">
        <v>0.214</v>
      </c>
      <c r="AU77" s="35">
        <v>0.13500000000000001</v>
      </c>
      <c r="AV77" s="35">
        <v>0.3891</v>
      </c>
      <c r="AW77" s="29">
        <v>0.13780000000000001</v>
      </c>
      <c r="AX77" s="29">
        <v>0</v>
      </c>
      <c r="AY77" s="29">
        <v>0.2903</v>
      </c>
      <c r="AZ77" s="35">
        <v>0.373</v>
      </c>
      <c r="BA77" s="35">
        <v>0.10349999999999999</v>
      </c>
      <c r="BB77" s="35">
        <v>0.36</v>
      </c>
      <c r="BC77" s="35">
        <v>0.3</v>
      </c>
      <c r="BD77" s="35">
        <v>0.34210000000000002</v>
      </c>
      <c r="BE77" s="35">
        <v>0.3347</v>
      </c>
      <c r="BF77" s="35">
        <v>0.38</v>
      </c>
      <c r="BG77" s="35">
        <v>0.29399999999999998</v>
      </c>
      <c r="BH77" s="35">
        <v>0.27600000000000002</v>
      </c>
      <c r="BI77" s="35">
        <v>0.29199999999999998</v>
      </c>
      <c r="BJ77" s="35">
        <v>0.60560000000000003</v>
      </c>
      <c r="BK77" s="35">
        <v>0.3871</v>
      </c>
      <c r="BL77" s="35">
        <v>0.315</v>
      </c>
      <c r="BM77" s="35">
        <v>0.60750000000000004</v>
      </c>
      <c r="BN77" s="35">
        <v>0.71</v>
      </c>
      <c r="BO77" s="35">
        <v>0.51880000000000004</v>
      </c>
      <c r="BP77" s="35">
        <v>0.41870000000000002</v>
      </c>
      <c r="BQ77" s="35">
        <v>0.2</v>
      </c>
      <c r="BR77" s="35">
        <v>0.19</v>
      </c>
      <c r="BS77" s="35">
        <v>0.28999999999999998</v>
      </c>
      <c r="BT77" s="35">
        <v>0</v>
      </c>
      <c r="BU77" s="160">
        <v>0.19700000000000001</v>
      </c>
      <c r="BV77" s="160">
        <v>0.24179999999999999</v>
      </c>
      <c r="BW77" s="160">
        <v>0</v>
      </c>
      <c r="BX77" s="188">
        <v>0</v>
      </c>
      <c r="BY77" s="190">
        <v>0</v>
      </c>
      <c r="BZ77" s="158">
        <v>0.11119999999999999</v>
      </c>
      <c r="CA77" s="159">
        <v>0.34783602150537635</v>
      </c>
      <c r="CB77" s="159">
        <v>0.28807375672043012</v>
      </c>
      <c r="CC77" s="159">
        <v>0.37395920138888883</v>
      </c>
      <c r="CD77" s="159">
        <v>0.35808551747311834</v>
      </c>
      <c r="CE77" s="159">
        <v>0.27609288194444437</v>
      </c>
      <c r="CF77" s="81">
        <v>0.177804939516129</v>
      </c>
      <c r="CH77" s="15"/>
    </row>
    <row r="78" spans="1:86" x14ac:dyDescent="0.2">
      <c r="A78" s="169" t="s">
        <v>38</v>
      </c>
      <c r="B78" s="169" t="s">
        <v>27</v>
      </c>
      <c r="C78" s="170" t="s">
        <v>93</v>
      </c>
      <c r="D78" s="171" t="s">
        <v>91</v>
      </c>
      <c r="E78" s="170" t="s">
        <v>22</v>
      </c>
      <c r="F78" s="29">
        <v>0.75624999999999998</v>
      </c>
      <c r="G78" s="29">
        <v>0.9946236559139785</v>
      </c>
      <c r="H78" s="29">
        <v>1</v>
      </c>
      <c r="I78" s="29">
        <v>0.79027777777777797</v>
      </c>
      <c r="J78" s="29">
        <v>0.57728494623655902</v>
      </c>
      <c r="K78" s="29">
        <v>0.5</v>
      </c>
      <c r="L78" s="29">
        <v>0.480510752688172</v>
      </c>
      <c r="M78" s="29">
        <v>0.65120967741935487</v>
      </c>
      <c r="N78" s="29">
        <v>0.8706896551724137</v>
      </c>
      <c r="O78" s="29">
        <v>0.34010000000000001</v>
      </c>
      <c r="P78" s="29">
        <v>0.42499999999999999</v>
      </c>
      <c r="Q78" s="29">
        <v>0.95030000000000003</v>
      </c>
      <c r="R78" s="29">
        <v>0.92010000000000003</v>
      </c>
      <c r="S78" s="29">
        <v>0.95899999999999996</v>
      </c>
      <c r="T78" s="29">
        <v>0.94289999999999996</v>
      </c>
      <c r="U78" s="29">
        <v>0.99439999999999995</v>
      </c>
      <c r="V78" s="29">
        <v>0.89990000000000003</v>
      </c>
      <c r="W78" s="29">
        <v>0.7167</v>
      </c>
      <c r="X78" s="29">
        <v>0.71909999999999996</v>
      </c>
      <c r="Y78" s="29">
        <v>0.93010000000000004</v>
      </c>
      <c r="Z78" s="29">
        <v>0.59150000000000003</v>
      </c>
      <c r="AA78" s="29">
        <v>0.48723118279569894</v>
      </c>
      <c r="AB78" s="29">
        <v>0.48333333333333334</v>
      </c>
      <c r="AC78" s="29">
        <v>0.65927419354838701</v>
      </c>
      <c r="AD78" s="29">
        <v>0.97777777777777786</v>
      </c>
      <c r="AE78" s="29">
        <v>0.90591397849462363</v>
      </c>
      <c r="AF78" s="29">
        <v>0.98655913978494625</v>
      </c>
      <c r="AG78" s="29">
        <v>0.97</v>
      </c>
      <c r="AH78" s="29">
        <v>0.92</v>
      </c>
      <c r="AI78" s="29">
        <v>0.85199999999999998</v>
      </c>
      <c r="AJ78" s="29">
        <v>0.84499999999999997</v>
      </c>
      <c r="AK78" s="29">
        <v>0.61199999999999999</v>
      </c>
      <c r="AL78" s="29">
        <v>0.45200000000000001</v>
      </c>
      <c r="AM78" s="29">
        <v>0.5</v>
      </c>
      <c r="AN78" s="29">
        <v>0.44500000000000001</v>
      </c>
      <c r="AO78" s="29">
        <v>0.36399999999999999</v>
      </c>
      <c r="AP78" s="29">
        <v>0.36</v>
      </c>
      <c r="AQ78" s="29">
        <v>0.76400000000000001</v>
      </c>
      <c r="AR78" s="29">
        <v>0.85140000000000005</v>
      </c>
      <c r="AS78" s="35">
        <v>0.68700000000000006</v>
      </c>
      <c r="AT78" s="35">
        <v>0.70599999999999996</v>
      </c>
      <c r="AU78" s="35">
        <v>0.65800000000000003</v>
      </c>
      <c r="AV78" s="35">
        <v>0.18279999999999999</v>
      </c>
      <c r="AW78" s="29">
        <v>0.53600000000000003</v>
      </c>
      <c r="AX78" s="29">
        <v>0.91200000000000003</v>
      </c>
      <c r="AY78" s="29">
        <v>0.97799999999999998</v>
      </c>
      <c r="AZ78" s="35">
        <v>0.96399999999999997</v>
      </c>
      <c r="BA78" s="35">
        <v>0.98499999999999999</v>
      </c>
      <c r="BB78" s="35">
        <v>0.97599999999999998</v>
      </c>
      <c r="BC78" s="35">
        <v>0.98899999999999999</v>
      </c>
      <c r="BD78" s="35">
        <v>0.95299999999999996</v>
      </c>
      <c r="BE78" s="35">
        <v>0.98499999999999999</v>
      </c>
      <c r="BF78" s="35">
        <v>0.94399999999999995</v>
      </c>
      <c r="BG78" s="35">
        <v>0.86899999999999999</v>
      </c>
      <c r="BH78" s="35">
        <v>0.69989999999999997</v>
      </c>
      <c r="BI78" s="35">
        <v>0.96899999999999997</v>
      </c>
      <c r="BJ78" s="35">
        <v>0.74199999999999999</v>
      </c>
      <c r="BK78" s="35">
        <v>0.95189999999999997</v>
      </c>
      <c r="BL78" s="35">
        <v>0.40400000000000003</v>
      </c>
      <c r="BM78" s="35">
        <v>0.46400000000000002</v>
      </c>
      <c r="BN78" s="35">
        <v>0.623</v>
      </c>
      <c r="BO78" s="35">
        <v>0.68799999999999994</v>
      </c>
      <c r="BP78" s="35">
        <v>0.50700000000000001</v>
      </c>
      <c r="BQ78" s="35">
        <v>0.4143</v>
      </c>
      <c r="BR78" s="35">
        <v>0.35</v>
      </c>
      <c r="BS78" s="35">
        <v>0.4</v>
      </c>
      <c r="BT78" s="35">
        <v>0.49</v>
      </c>
      <c r="BU78" s="160">
        <v>0.42</v>
      </c>
      <c r="BV78" s="160">
        <v>0.43</v>
      </c>
      <c r="BW78" s="160">
        <v>0.48</v>
      </c>
      <c r="BX78" s="188">
        <v>0.45</v>
      </c>
      <c r="BY78" s="190">
        <v>0.57620000000000005</v>
      </c>
      <c r="BZ78" s="158">
        <v>0.84040000000000004</v>
      </c>
      <c r="CA78" s="160">
        <v>0.75297469935808892</v>
      </c>
      <c r="CB78" s="160">
        <v>0.63225603315186474</v>
      </c>
      <c r="CC78" s="160">
        <v>0.87072278197593056</v>
      </c>
      <c r="CD78" s="160">
        <v>0.75698149427155281</v>
      </c>
      <c r="CE78" s="160">
        <v>0.65659151973131824</v>
      </c>
      <c r="CF78" s="35">
        <v>0.29156621570380009</v>
      </c>
      <c r="CH78" s="15"/>
    </row>
    <row r="79" spans="1:86" x14ac:dyDescent="0.2">
      <c r="A79" s="169" t="s">
        <v>38</v>
      </c>
      <c r="B79" s="169" t="s">
        <v>27</v>
      </c>
      <c r="C79" s="170" t="s">
        <v>93</v>
      </c>
      <c r="D79" s="171" t="s">
        <v>92</v>
      </c>
      <c r="E79" s="170" t="s">
        <v>22</v>
      </c>
      <c r="F79" s="29">
        <v>0.70768346471471477</v>
      </c>
      <c r="G79" s="29">
        <v>0.50921107599535009</v>
      </c>
      <c r="H79" s="29">
        <v>0.58265901990700375</v>
      </c>
      <c r="I79" s="29">
        <v>0.40949999999999998</v>
      </c>
      <c r="J79" s="29">
        <v>0.54849999999999999</v>
      </c>
      <c r="K79" s="29">
        <v>0.5998</v>
      </c>
      <c r="L79" s="29">
        <v>0.62324269834350499</v>
      </c>
      <c r="M79" s="29">
        <v>0.48902481110142398</v>
      </c>
      <c r="N79" s="29">
        <v>0.41132484855545198</v>
      </c>
      <c r="O79" s="29">
        <v>0.44740000000000002</v>
      </c>
      <c r="P79" s="29">
        <v>0.4501</v>
      </c>
      <c r="Q79" s="29">
        <v>0.60329999999999995</v>
      </c>
      <c r="R79" s="29">
        <v>0.53390000000000004</v>
      </c>
      <c r="S79" s="29">
        <v>0.40810000000000002</v>
      </c>
      <c r="T79" s="29">
        <v>0.4153</v>
      </c>
      <c r="U79" s="29">
        <v>0.61729999999999996</v>
      </c>
      <c r="V79" s="29">
        <v>0.46539999999999998</v>
      </c>
      <c r="W79" s="29">
        <v>0.49480000000000002</v>
      </c>
      <c r="X79" s="29">
        <v>0.50780000000000003</v>
      </c>
      <c r="Y79" s="29">
        <v>0.50780000000000003</v>
      </c>
      <c r="Z79" s="29">
        <v>0.47949999999999998</v>
      </c>
      <c r="AA79" s="29">
        <v>0.52499500508573105</v>
      </c>
      <c r="AB79" s="29">
        <v>0.35817614489489485</v>
      </c>
      <c r="AC79" s="29">
        <v>0.31154188462656207</v>
      </c>
      <c r="AD79" s="29">
        <v>0.40857263513513514</v>
      </c>
      <c r="AE79" s="29">
        <v>0.31159410418482991</v>
      </c>
      <c r="AF79" s="29">
        <v>0.21202729947689625</v>
      </c>
      <c r="AG79" s="29">
        <v>0.42</v>
      </c>
      <c r="AH79" s="29">
        <v>0.32</v>
      </c>
      <c r="AI79" s="29">
        <v>0.25</v>
      </c>
      <c r="AJ79" s="29">
        <v>0.2944</v>
      </c>
      <c r="AK79" s="29">
        <v>0.31190000000000001</v>
      </c>
      <c r="AL79" s="29">
        <v>0.33250000000000002</v>
      </c>
      <c r="AM79" s="29">
        <v>0.37169999999999997</v>
      </c>
      <c r="AN79" s="29">
        <v>0.25950000000000001</v>
      </c>
      <c r="AO79" s="29">
        <v>0.38829999999999998</v>
      </c>
      <c r="AP79" s="29">
        <v>0.48599999999999999</v>
      </c>
      <c r="AQ79" s="29">
        <v>0.42599999999999999</v>
      </c>
      <c r="AR79" s="29">
        <v>0.435</v>
      </c>
      <c r="AS79" s="35">
        <v>0.2767</v>
      </c>
      <c r="AT79" s="35">
        <v>0.28699999999999998</v>
      </c>
      <c r="AU79" s="35">
        <v>0.34100000000000003</v>
      </c>
      <c r="AV79" s="35">
        <v>0.1537</v>
      </c>
      <c r="AW79" s="29">
        <v>0</v>
      </c>
      <c r="AX79" s="29">
        <v>9.7900000000000001E-2</v>
      </c>
      <c r="AY79" s="29">
        <v>0.14099999999999999</v>
      </c>
      <c r="AZ79" s="35">
        <v>0.19500000000000001</v>
      </c>
      <c r="BA79" s="35">
        <v>0.18579999999999999</v>
      </c>
      <c r="BB79" s="35">
        <v>0.25600000000000001</v>
      </c>
      <c r="BC79" s="35">
        <v>0.245</v>
      </c>
      <c r="BD79" s="35">
        <v>0.26079999999999998</v>
      </c>
      <c r="BE79" s="35">
        <v>0.20080000000000001</v>
      </c>
      <c r="BF79" s="35">
        <v>0.224</v>
      </c>
      <c r="BG79" s="35">
        <v>0.253</v>
      </c>
      <c r="BH79" s="35">
        <v>0.26500000000000001</v>
      </c>
      <c r="BI79" s="35">
        <v>0.2009</v>
      </c>
      <c r="BJ79" s="35">
        <v>0.45069999999999999</v>
      </c>
      <c r="BK79" s="35">
        <v>0.2122</v>
      </c>
      <c r="BL79" s="35">
        <v>0.314</v>
      </c>
      <c r="BM79" s="35">
        <v>0.34960000000000002</v>
      </c>
      <c r="BN79" s="35">
        <v>0.36299999999999999</v>
      </c>
      <c r="BO79" s="35">
        <v>0.36099999999999999</v>
      </c>
      <c r="BP79" s="35">
        <v>0.41139999999999999</v>
      </c>
      <c r="BQ79" s="35">
        <v>0.32619999999999999</v>
      </c>
      <c r="BR79" s="35">
        <v>0.41</v>
      </c>
      <c r="BS79" s="35">
        <v>0.47</v>
      </c>
      <c r="BT79" s="35">
        <v>0.4</v>
      </c>
      <c r="BU79" s="160">
        <v>0.28100000000000003</v>
      </c>
      <c r="BV79" s="160">
        <v>0.5101</v>
      </c>
      <c r="BW79" s="160">
        <v>0.24049999999999999</v>
      </c>
      <c r="BX79" s="188">
        <v>0.189</v>
      </c>
      <c r="BY79" s="190">
        <v>0.42720000000000002</v>
      </c>
      <c r="BZ79" s="158">
        <v>0.50360000000000005</v>
      </c>
      <c r="CA79" s="160">
        <v>0.4711906967451322</v>
      </c>
      <c r="CB79" s="160">
        <v>0.40069429308340593</v>
      </c>
      <c r="CC79" s="160">
        <v>0.42800018768768772</v>
      </c>
      <c r="CD79" s="35">
        <v>0.37504994914269107</v>
      </c>
      <c r="CE79" s="35">
        <v>0.3778739677177177</v>
      </c>
      <c r="CF79" s="35">
        <v>0.38914922987503625</v>
      </c>
      <c r="CH79" s="15"/>
    </row>
    <row r="80" spans="1:86" x14ac:dyDescent="0.2">
      <c r="A80" s="169" t="s">
        <v>38</v>
      </c>
      <c r="B80" s="169" t="s">
        <v>27</v>
      </c>
      <c r="C80" s="170" t="s">
        <v>93</v>
      </c>
      <c r="D80" s="171" t="s">
        <v>75</v>
      </c>
      <c r="E80" s="170" t="s">
        <v>22</v>
      </c>
      <c r="F80" s="29">
        <v>0.61257702020202021</v>
      </c>
      <c r="G80" s="29">
        <v>0.7838892961876831</v>
      </c>
      <c r="H80" s="29">
        <v>0.76582966764418392</v>
      </c>
      <c r="I80" s="29">
        <v>0.49151515151515202</v>
      </c>
      <c r="J80" s="29">
        <v>0.72991202346040995</v>
      </c>
      <c r="K80" s="29">
        <v>0.86693181818181797</v>
      </c>
      <c r="L80" s="29">
        <v>0.86959921798631501</v>
      </c>
      <c r="M80" s="29">
        <v>0.42094941348973608</v>
      </c>
      <c r="N80" s="29">
        <v>0.28953761755485885</v>
      </c>
      <c r="O80" s="29">
        <v>0.38200000000000001</v>
      </c>
      <c r="P80" s="29">
        <v>0.34789999999999999</v>
      </c>
      <c r="Q80" s="29">
        <v>0.20100000000000001</v>
      </c>
      <c r="R80" s="29">
        <v>0.66920000000000002</v>
      </c>
      <c r="S80" s="29">
        <v>0.66459999999999997</v>
      </c>
      <c r="T80" s="29">
        <v>0.65</v>
      </c>
      <c r="U80" s="29">
        <v>0.72899999999999998</v>
      </c>
      <c r="V80" s="29">
        <v>0.73770000000000002</v>
      </c>
      <c r="W80" s="29">
        <v>0.85429999999999995</v>
      </c>
      <c r="X80" s="29">
        <v>0.52400000000000002</v>
      </c>
      <c r="Y80" s="29">
        <v>0.52370000000000005</v>
      </c>
      <c r="Z80" s="29">
        <v>0.72519999999999996</v>
      </c>
      <c r="AA80" s="29">
        <v>0.51356060606060605</v>
      </c>
      <c r="AB80" s="29">
        <v>0.65019507575757585</v>
      </c>
      <c r="AC80" s="29">
        <v>0.61356854838709685</v>
      </c>
      <c r="AD80" s="29">
        <v>0.45033207070707065</v>
      </c>
      <c r="AE80" s="29">
        <v>0.42086876832844566</v>
      </c>
      <c r="AF80" s="29">
        <v>0.2711803519061583</v>
      </c>
      <c r="AG80" s="29">
        <v>0.53</v>
      </c>
      <c r="AH80" s="29">
        <v>0.35</v>
      </c>
      <c r="AI80" s="29">
        <v>0.49</v>
      </c>
      <c r="AJ80" s="29">
        <v>0.51900000000000002</v>
      </c>
      <c r="AK80" s="29">
        <v>0.49569999999999997</v>
      </c>
      <c r="AL80" s="29">
        <v>0.70799999999999996</v>
      </c>
      <c r="AM80" s="29">
        <v>0.71379999999999999</v>
      </c>
      <c r="AN80" s="29">
        <v>0.53200000000000003</v>
      </c>
      <c r="AO80" s="29">
        <v>0.48</v>
      </c>
      <c r="AP80" s="29">
        <v>0.61499999999999999</v>
      </c>
      <c r="AQ80" s="29">
        <v>0.59699999999999998</v>
      </c>
      <c r="AR80" s="29">
        <v>0.44</v>
      </c>
      <c r="AS80" s="35">
        <v>0.69199999999999995</v>
      </c>
      <c r="AT80" s="35">
        <v>0.64600000000000002</v>
      </c>
      <c r="AU80" s="35">
        <v>0.83599999999999997</v>
      </c>
      <c r="AV80" s="35">
        <v>0.73399999999999999</v>
      </c>
      <c r="AW80" s="29">
        <v>0.86280000000000001</v>
      </c>
      <c r="AX80" s="29">
        <v>0.85299999999999998</v>
      </c>
      <c r="AY80" s="29">
        <v>0.86099999999999999</v>
      </c>
      <c r="AZ80" s="35">
        <v>0.85499999999999998</v>
      </c>
      <c r="BA80" s="35">
        <v>0.89200000000000002</v>
      </c>
      <c r="BB80" s="35">
        <v>0.79500000000000004</v>
      </c>
      <c r="BC80" s="35">
        <v>0.84699999999999998</v>
      </c>
      <c r="BD80" s="35">
        <v>0.93310000000000004</v>
      </c>
      <c r="BE80" s="35">
        <v>0.95</v>
      </c>
      <c r="BF80" s="35">
        <v>0.94099999999999995</v>
      </c>
      <c r="BG80" s="35">
        <v>0.94899999999999995</v>
      </c>
      <c r="BH80" s="35">
        <v>0.91259999999999997</v>
      </c>
      <c r="BI80" s="35">
        <v>0.90800000000000003</v>
      </c>
      <c r="BJ80" s="35">
        <v>0.91200000000000003</v>
      </c>
      <c r="BK80" s="35">
        <v>0.91059999999999997</v>
      </c>
      <c r="BL80" s="35">
        <v>0.70599999999999996</v>
      </c>
      <c r="BM80" s="35">
        <v>0.75180000000000002</v>
      </c>
      <c r="BN80" s="35">
        <v>0.753</v>
      </c>
      <c r="BO80" s="35">
        <v>0.69499999999999995</v>
      </c>
      <c r="BP80" s="35">
        <v>0.64</v>
      </c>
      <c r="BQ80" s="35">
        <v>0.64900000000000002</v>
      </c>
      <c r="BR80" s="35">
        <v>0.66</v>
      </c>
      <c r="BS80" s="35">
        <v>0.67</v>
      </c>
      <c r="BT80" s="35">
        <v>0.67</v>
      </c>
      <c r="BU80" s="160">
        <v>0.75</v>
      </c>
      <c r="BV80" s="160">
        <v>0.33750000000000002</v>
      </c>
      <c r="BW80" s="160">
        <v>0.35670000000000002</v>
      </c>
      <c r="BX80" s="188">
        <v>0.47099999999999997</v>
      </c>
      <c r="BY80" s="190">
        <v>0.5</v>
      </c>
      <c r="BZ80" s="158">
        <v>0.43059999999999998</v>
      </c>
      <c r="CA80" s="159">
        <v>0.26064356435643565</v>
      </c>
      <c r="CB80" s="159">
        <v>0.25369024805706381</v>
      </c>
      <c r="CC80" s="159">
        <v>0.26008156284378436</v>
      </c>
      <c r="CD80" s="81">
        <v>0.24715786024166933</v>
      </c>
      <c r="CE80" s="81">
        <v>0.26062056552530249</v>
      </c>
      <c r="CF80" s="81">
        <v>0.25823009488448845</v>
      </c>
      <c r="CH80" s="15"/>
    </row>
    <row r="81" spans="1:86" x14ac:dyDescent="0.2">
      <c r="A81" s="169" t="s">
        <v>38</v>
      </c>
      <c r="B81" s="169" t="s">
        <v>27</v>
      </c>
      <c r="C81" s="170" t="s">
        <v>93</v>
      </c>
      <c r="D81" s="171" t="s">
        <v>76</v>
      </c>
      <c r="E81" s="170" t="s">
        <v>22</v>
      </c>
      <c r="F81" s="29">
        <v>0.64031084656084647</v>
      </c>
      <c r="G81" s="29">
        <v>0.62781618023553509</v>
      </c>
      <c r="H81" s="29">
        <v>0.6584793693463048</v>
      </c>
      <c r="I81" s="29">
        <v>0.63457892416225703</v>
      </c>
      <c r="J81" s="29">
        <v>0.64905488351254503</v>
      </c>
      <c r="K81" s="29">
        <v>0.53210000000000002</v>
      </c>
      <c r="L81" s="29">
        <v>0.49444231097456909</v>
      </c>
      <c r="M81" s="29">
        <v>0.4193141641065028</v>
      </c>
      <c r="N81" s="29">
        <v>0.18171866447728516</v>
      </c>
      <c r="O81" s="29">
        <v>0.35039999999999999</v>
      </c>
      <c r="P81" s="29">
        <v>0.42309999999999998</v>
      </c>
      <c r="Q81" s="29">
        <v>0.2883</v>
      </c>
      <c r="R81" s="29">
        <v>0.30740000000000001</v>
      </c>
      <c r="S81" s="29">
        <v>0.3024</v>
      </c>
      <c r="T81" s="29">
        <v>0.30940000000000001</v>
      </c>
      <c r="U81" s="29">
        <v>0.32369999999999999</v>
      </c>
      <c r="V81" s="29">
        <v>0.318</v>
      </c>
      <c r="W81" s="29">
        <v>0.32490000000000002</v>
      </c>
      <c r="X81" s="29">
        <v>0.33119999999999999</v>
      </c>
      <c r="Y81" s="29">
        <v>0.33119999999999999</v>
      </c>
      <c r="Z81" s="29">
        <v>0.2762</v>
      </c>
      <c r="AA81" s="29">
        <v>0.2849569039085168</v>
      </c>
      <c r="AB81" s="29">
        <v>0.33438051146384479</v>
      </c>
      <c r="AC81" s="29">
        <v>0.33401604369346299</v>
      </c>
      <c r="AD81" s="29">
        <v>0.3277226631393298</v>
      </c>
      <c r="AE81" s="29">
        <v>0.32136456733230928</v>
      </c>
      <c r="AF81" s="29">
        <v>0.31386542072025941</v>
      </c>
      <c r="AG81" s="29">
        <v>0.3</v>
      </c>
      <c r="AH81" s="29">
        <v>0.19</v>
      </c>
      <c r="AI81" s="29">
        <v>0.24</v>
      </c>
      <c r="AJ81" s="29">
        <v>0.32100000000000001</v>
      </c>
      <c r="AK81" s="29">
        <v>0.32440000000000002</v>
      </c>
      <c r="AL81" s="29">
        <v>0.311</v>
      </c>
      <c r="AM81" s="29">
        <v>0.32869999999999999</v>
      </c>
      <c r="AN81" s="29">
        <v>0.32400000000000001</v>
      </c>
      <c r="AO81" s="29">
        <v>0.33</v>
      </c>
      <c r="AP81" s="29">
        <v>0.32900000000000001</v>
      </c>
      <c r="AQ81" s="29">
        <v>0.317</v>
      </c>
      <c r="AR81" s="29">
        <v>0.32700000000000001</v>
      </c>
      <c r="AS81" s="35">
        <v>0.31</v>
      </c>
      <c r="AT81" s="35">
        <v>0.17299999999999999</v>
      </c>
      <c r="AU81" s="35">
        <v>0.25900000000000001</v>
      </c>
      <c r="AV81" s="35">
        <v>0.33300000000000002</v>
      </c>
      <c r="AW81" s="29">
        <v>0.33189999999999997</v>
      </c>
      <c r="AX81" s="29">
        <v>0.31900000000000001</v>
      </c>
      <c r="AY81" s="29">
        <v>0.28220000000000001</v>
      </c>
      <c r="AZ81" s="35">
        <v>0.32600000000000001</v>
      </c>
      <c r="BA81" s="35">
        <v>0.32100000000000001</v>
      </c>
      <c r="BB81" s="35">
        <v>0.63500000000000001</v>
      </c>
      <c r="BC81" s="35">
        <v>0.51700000000000002</v>
      </c>
      <c r="BD81" s="35">
        <v>0.54</v>
      </c>
      <c r="BE81" s="35">
        <v>0.40600000000000003</v>
      </c>
      <c r="BF81" s="35">
        <v>0.46300000000000002</v>
      </c>
      <c r="BG81" s="35">
        <v>0.42299999999999999</v>
      </c>
      <c r="BH81" s="35">
        <v>0.435</v>
      </c>
      <c r="BI81" s="35">
        <v>0.498</v>
      </c>
      <c r="BJ81" s="35">
        <v>0.66500000000000004</v>
      </c>
      <c r="BK81" s="35">
        <v>0.749</v>
      </c>
      <c r="BL81" s="35">
        <v>0.55500000000000005</v>
      </c>
      <c r="BM81" s="35">
        <v>0.86199999999999999</v>
      </c>
      <c r="BN81" s="35">
        <v>0.95899999999999996</v>
      </c>
      <c r="BO81" s="35">
        <v>0.96099999999999997</v>
      </c>
      <c r="BP81" s="35">
        <v>0.96899999999999997</v>
      </c>
      <c r="BQ81" s="35">
        <v>0.88600000000000001</v>
      </c>
      <c r="BR81" s="35">
        <v>0.95</v>
      </c>
      <c r="BS81" s="35">
        <v>0.97</v>
      </c>
      <c r="BT81" s="35">
        <v>0.96</v>
      </c>
      <c r="BU81" s="160">
        <v>0.88700000000000001</v>
      </c>
      <c r="BV81" s="160">
        <v>0.61099999999999999</v>
      </c>
      <c r="BW81" s="160">
        <v>0.88</v>
      </c>
      <c r="BX81" s="188">
        <v>0.57599999999999996</v>
      </c>
      <c r="BY81" s="190">
        <v>0.33</v>
      </c>
      <c r="BZ81" s="158">
        <v>0.33329999999999999</v>
      </c>
      <c r="CA81" s="159">
        <v>0.55913978494623662</v>
      </c>
      <c r="CB81" s="159">
        <v>0.33333333333333331</v>
      </c>
      <c r="CC81" s="162">
        <v>0.33203703703703702</v>
      </c>
      <c r="CD81" s="120">
        <v>0.33333333333333331</v>
      </c>
      <c r="CE81" s="120">
        <v>0.32337962962962963</v>
      </c>
      <c r="CF81" s="120">
        <v>0.33333333333333331</v>
      </c>
      <c r="CH81" s="15"/>
    </row>
    <row r="82" spans="1:86" x14ac:dyDescent="0.2">
      <c r="A82" s="15" t="s">
        <v>38</v>
      </c>
      <c r="B82" s="15" t="s">
        <v>27</v>
      </c>
      <c r="C82" s="16" t="s">
        <v>93</v>
      </c>
      <c r="D82" s="31" t="s">
        <v>77</v>
      </c>
      <c r="E82" s="16" t="s">
        <v>22</v>
      </c>
      <c r="F82" s="29">
        <v>0</v>
      </c>
      <c r="G82" s="29">
        <v>0</v>
      </c>
      <c r="H82" s="29">
        <v>0</v>
      </c>
      <c r="I82" s="29">
        <v>0</v>
      </c>
      <c r="J82" s="29">
        <v>0</v>
      </c>
      <c r="K82" s="29">
        <v>0</v>
      </c>
      <c r="L82" s="29">
        <v>0</v>
      </c>
      <c r="M82" s="29">
        <v>0</v>
      </c>
      <c r="N82" s="29">
        <v>0</v>
      </c>
      <c r="O82" s="29">
        <v>0</v>
      </c>
      <c r="P82" s="29">
        <v>0</v>
      </c>
      <c r="Q82" s="29">
        <v>0</v>
      </c>
      <c r="R82" s="29">
        <v>0</v>
      </c>
      <c r="S82" s="29">
        <v>0</v>
      </c>
      <c r="T82" s="29">
        <v>0</v>
      </c>
      <c r="U82" s="29">
        <v>0</v>
      </c>
      <c r="V82" s="29">
        <v>0</v>
      </c>
      <c r="W82" s="29">
        <v>0</v>
      </c>
      <c r="X82" s="29">
        <v>0</v>
      </c>
      <c r="Y82" s="29">
        <v>0</v>
      </c>
      <c r="Z82" s="29">
        <v>0</v>
      </c>
      <c r="AA82" s="29">
        <v>0</v>
      </c>
      <c r="AB82" s="29">
        <v>0</v>
      </c>
      <c r="AC82" s="29">
        <v>0</v>
      </c>
      <c r="AD82" s="29">
        <v>0</v>
      </c>
      <c r="AE82" s="29">
        <v>0</v>
      </c>
      <c r="AF82" s="29">
        <v>0</v>
      </c>
      <c r="AG82" s="29">
        <v>0</v>
      </c>
      <c r="AH82" s="29">
        <v>0</v>
      </c>
      <c r="AI82" s="29">
        <v>0</v>
      </c>
      <c r="AJ82" s="29">
        <v>0</v>
      </c>
      <c r="AK82" s="29">
        <v>0</v>
      </c>
      <c r="AL82" s="29">
        <v>0</v>
      </c>
      <c r="AM82" s="29">
        <v>0</v>
      </c>
      <c r="AN82" s="29">
        <v>0</v>
      </c>
      <c r="AO82" s="29">
        <v>0</v>
      </c>
      <c r="AP82" s="29">
        <v>0</v>
      </c>
      <c r="AQ82" s="29">
        <v>0</v>
      </c>
      <c r="AR82" s="29">
        <v>7.4999999999999997E-2</v>
      </c>
      <c r="AS82" s="35">
        <v>6.4000000000000001E-2</v>
      </c>
      <c r="AT82" s="35">
        <v>0</v>
      </c>
      <c r="AU82" s="35">
        <v>0</v>
      </c>
      <c r="AV82" s="35">
        <v>0</v>
      </c>
      <c r="AW82" s="29">
        <v>0</v>
      </c>
      <c r="AX82" s="29">
        <v>0</v>
      </c>
      <c r="AY82" s="29">
        <v>0</v>
      </c>
      <c r="AZ82" s="35">
        <v>0</v>
      </c>
      <c r="BA82" s="35">
        <v>0</v>
      </c>
      <c r="BB82" s="35">
        <v>0</v>
      </c>
      <c r="BC82" s="35">
        <v>0</v>
      </c>
      <c r="BD82" s="35">
        <v>0</v>
      </c>
      <c r="BE82" s="35">
        <v>0</v>
      </c>
      <c r="BF82" s="35">
        <v>0</v>
      </c>
      <c r="BG82" s="35">
        <v>0</v>
      </c>
      <c r="BH82" s="35">
        <v>0</v>
      </c>
      <c r="BI82" s="35">
        <v>0</v>
      </c>
      <c r="BJ82" s="35">
        <v>0</v>
      </c>
      <c r="BK82" s="35">
        <v>0</v>
      </c>
      <c r="BL82" s="35">
        <v>0</v>
      </c>
      <c r="BM82" s="35">
        <v>0</v>
      </c>
      <c r="BN82" s="35">
        <v>0</v>
      </c>
      <c r="BO82" s="35">
        <v>1E-3</v>
      </c>
      <c r="BP82" s="35">
        <v>2E-3</v>
      </c>
      <c r="BQ82" s="35">
        <v>6.0000000000000001E-3</v>
      </c>
      <c r="BR82" s="35">
        <v>2.7E-2</v>
      </c>
      <c r="BS82" s="35">
        <v>4.0000000000000001E-3</v>
      </c>
      <c r="BT82" s="35">
        <v>2E-3</v>
      </c>
      <c r="BU82" s="35">
        <v>0</v>
      </c>
      <c r="BV82" s="35">
        <v>0</v>
      </c>
      <c r="BW82" s="35">
        <v>0</v>
      </c>
      <c r="BX82" s="84">
        <v>0</v>
      </c>
      <c r="BY82" s="85">
        <v>0</v>
      </c>
      <c r="BZ82" s="100">
        <v>0</v>
      </c>
      <c r="CA82" s="81">
        <v>0</v>
      </c>
      <c r="CB82" s="84">
        <v>0</v>
      </c>
      <c r="CC82" s="122">
        <v>0</v>
      </c>
      <c r="CD82" s="122">
        <v>0</v>
      </c>
      <c r="CE82" s="122">
        <v>0</v>
      </c>
      <c r="CF82" s="122">
        <v>0</v>
      </c>
      <c r="CH82" s="15"/>
    </row>
    <row r="83" spans="1:86" x14ac:dyDescent="0.2">
      <c r="A83" s="15" t="s">
        <v>38</v>
      </c>
      <c r="B83" s="15" t="s">
        <v>27</v>
      </c>
      <c r="C83" s="16" t="s">
        <v>93</v>
      </c>
      <c r="D83" s="31" t="s">
        <v>78</v>
      </c>
      <c r="E83" s="16" t="s">
        <v>22</v>
      </c>
      <c r="F83" s="29">
        <v>0</v>
      </c>
      <c r="G83" s="29">
        <v>0</v>
      </c>
      <c r="H83" s="29">
        <v>3.1169994879672301E-3</v>
      </c>
      <c r="I83" s="29">
        <v>0</v>
      </c>
      <c r="J83" s="29">
        <v>0</v>
      </c>
      <c r="K83" s="29">
        <v>0</v>
      </c>
      <c r="L83" s="29">
        <v>0</v>
      </c>
      <c r="M83" s="29">
        <v>0</v>
      </c>
      <c r="N83" s="29">
        <v>0.29813218390804597</v>
      </c>
      <c r="O83" s="29">
        <v>0.5</v>
      </c>
      <c r="P83" s="29">
        <v>0.5</v>
      </c>
      <c r="Q83" s="29">
        <v>0.44219999999999998</v>
      </c>
      <c r="R83" s="29">
        <v>0</v>
      </c>
      <c r="S83" s="29">
        <v>0</v>
      </c>
      <c r="T83" s="29">
        <v>0</v>
      </c>
      <c r="U83" s="29">
        <v>0.36670000000000003</v>
      </c>
      <c r="V83" s="29">
        <v>0.1089</v>
      </c>
      <c r="W83" s="29">
        <v>0</v>
      </c>
      <c r="X83" s="29">
        <v>0</v>
      </c>
      <c r="Y83" s="29">
        <v>0</v>
      </c>
      <c r="Z83" s="29">
        <v>0</v>
      </c>
      <c r="AA83" s="29">
        <v>0</v>
      </c>
      <c r="AB83" s="29">
        <v>0</v>
      </c>
      <c r="AC83" s="29">
        <v>0</v>
      </c>
      <c r="AD83" s="29">
        <v>1.3888888888888888E-2</v>
      </c>
      <c r="AE83" s="29">
        <v>2.9569892473118281E-2</v>
      </c>
      <c r="AF83" s="29">
        <v>0.23147081413210446</v>
      </c>
      <c r="AG83" s="29">
        <v>0.25</v>
      </c>
      <c r="AH83" s="29">
        <v>0.36</v>
      </c>
      <c r="AI83" s="29">
        <v>0.26</v>
      </c>
      <c r="AJ83" s="29">
        <v>0</v>
      </c>
      <c r="AK83" s="29">
        <v>0</v>
      </c>
      <c r="AL83" s="29">
        <v>0</v>
      </c>
      <c r="AM83" s="29">
        <v>0</v>
      </c>
      <c r="AN83" s="29">
        <v>0</v>
      </c>
      <c r="AO83" s="29">
        <v>0</v>
      </c>
      <c r="AP83" s="29">
        <v>0</v>
      </c>
      <c r="AQ83" s="29">
        <v>9.4E-2</v>
      </c>
      <c r="AR83" s="29">
        <v>0.24099999999999999</v>
      </c>
      <c r="AS83" s="35">
        <v>0</v>
      </c>
      <c r="AT83" s="35">
        <v>0</v>
      </c>
      <c r="AU83" s="35">
        <v>0</v>
      </c>
      <c r="AV83" s="35">
        <v>0.127</v>
      </c>
      <c r="AW83" s="29">
        <v>0</v>
      </c>
      <c r="AX83" s="29">
        <v>0</v>
      </c>
      <c r="AY83" s="29">
        <v>0</v>
      </c>
      <c r="AZ83" s="35">
        <v>0</v>
      </c>
      <c r="BA83" s="35">
        <v>0</v>
      </c>
      <c r="BB83" s="35">
        <v>0</v>
      </c>
      <c r="BC83" s="35">
        <v>3.5000000000000001E-3</v>
      </c>
      <c r="BD83" s="35">
        <v>2.2000000000000001E-4</v>
      </c>
      <c r="BE83" s="35">
        <v>4.4999999999999999E-4</v>
      </c>
      <c r="BF83" s="35">
        <v>0</v>
      </c>
      <c r="BG83" s="35">
        <v>0</v>
      </c>
      <c r="BH83" s="35">
        <v>0</v>
      </c>
      <c r="BI83" s="35">
        <v>0</v>
      </c>
      <c r="BJ83" s="35">
        <v>0</v>
      </c>
      <c r="BK83" s="35">
        <v>0</v>
      </c>
      <c r="BL83" s="35">
        <v>0</v>
      </c>
      <c r="BM83" s="35">
        <v>0</v>
      </c>
      <c r="BN83" s="35">
        <v>0</v>
      </c>
      <c r="BO83" s="35">
        <v>0</v>
      </c>
      <c r="BP83" s="35">
        <v>0</v>
      </c>
      <c r="BQ83" s="35">
        <v>0</v>
      </c>
      <c r="BR83" s="35">
        <v>0</v>
      </c>
      <c r="BS83" s="35">
        <v>0</v>
      </c>
      <c r="BT83" s="35">
        <v>0</v>
      </c>
      <c r="BU83" s="35">
        <v>0</v>
      </c>
      <c r="BV83" s="35">
        <v>0</v>
      </c>
      <c r="BW83" s="35">
        <v>0</v>
      </c>
      <c r="BX83" s="84">
        <v>0</v>
      </c>
      <c r="BY83" s="85">
        <v>0</v>
      </c>
      <c r="BZ83" s="100">
        <v>0</v>
      </c>
      <c r="CA83" s="81">
        <v>0</v>
      </c>
      <c r="CB83" s="81">
        <v>0</v>
      </c>
      <c r="CC83" s="121">
        <v>0</v>
      </c>
      <c r="CD83" s="121">
        <v>0</v>
      </c>
      <c r="CE83" s="121">
        <v>0</v>
      </c>
      <c r="CF83" s="121">
        <v>0</v>
      </c>
      <c r="CH83" s="15"/>
    </row>
    <row r="84" spans="1:86" x14ac:dyDescent="0.2">
      <c r="A84" s="15" t="s">
        <v>38</v>
      </c>
      <c r="B84" s="15" t="s">
        <v>27</v>
      </c>
      <c r="C84" s="16" t="s">
        <v>93</v>
      </c>
      <c r="D84" s="31" t="s">
        <v>79</v>
      </c>
      <c r="E84" s="16" t="s">
        <v>22</v>
      </c>
      <c r="F84" s="29">
        <v>0.49685846560846564</v>
      </c>
      <c r="G84" s="29">
        <v>0.49174347158218118</v>
      </c>
      <c r="H84" s="29">
        <v>0.48950332821300563</v>
      </c>
      <c r="I84" s="29">
        <v>0.46888227513227498</v>
      </c>
      <c r="J84" s="29">
        <v>0.48595110087045601</v>
      </c>
      <c r="K84" s="29">
        <v>0.49919999999999998</v>
      </c>
      <c r="L84" s="29">
        <v>0.49779185867895542</v>
      </c>
      <c r="M84" s="29">
        <v>0.45244495647721444</v>
      </c>
      <c r="N84" s="29">
        <v>0.48597427476737826</v>
      </c>
      <c r="O84" s="29">
        <v>0.498</v>
      </c>
      <c r="P84" s="29">
        <v>0.49270000000000003</v>
      </c>
      <c r="Q84" s="29">
        <v>0.50190000000000001</v>
      </c>
      <c r="R84" s="29">
        <v>0.499</v>
      </c>
      <c r="S84" s="29">
        <v>0.49030000000000001</v>
      </c>
      <c r="T84" s="29">
        <v>0.5</v>
      </c>
      <c r="U84" s="29">
        <v>0.48039999999999999</v>
      </c>
      <c r="V84" s="29">
        <v>0.50780000000000003</v>
      </c>
      <c r="W84" s="29">
        <v>0</v>
      </c>
      <c r="X84" s="29">
        <v>0.99039999999999995</v>
      </c>
      <c r="Y84" s="29">
        <v>0.99039999999999995</v>
      </c>
      <c r="Z84" s="29">
        <v>0.49730000000000002</v>
      </c>
      <c r="AA84" s="29">
        <v>0.11168714797747058</v>
      </c>
      <c r="AB84" s="29">
        <v>0</v>
      </c>
      <c r="AC84" s="29">
        <v>0</v>
      </c>
      <c r="AD84" s="29">
        <v>0</v>
      </c>
      <c r="AE84" s="29">
        <v>0</v>
      </c>
      <c r="AF84" s="29">
        <v>9.6006144393241167E-4</v>
      </c>
      <c r="AG84" s="29">
        <v>0</v>
      </c>
      <c r="AH84" s="29">
        <v>0.11</v>
      </c>
      <c r="AI84" s="29">
        <v>0.99</v>
      </c>
      <c r="AJ84" s="29">
        <v>0.42</v>
      </c>
      <c r="AK84" s="29">
        <v>0.49769999999999998</v>
      </c>
      <c r="AL84" s="29">
        <v>0.497</v>
      </c>
      <c r="AM84" s="29">
        <v>0.49809999999999999</v>
      </c>
      <c r="AN84" s="29">
        <v>0.48699999999999999</v>
      </c>
      <c r="AO84" s="29">
        <v>0.48799999999999999</v>
      </c>
      <c r="AP84" s="29">
        <v>0.496</v>
      </c>
      <c r="AQ84" s="29">
        <v>0.499</v>
      </c>
      <c r="AR84" s="29">
        <v>0.49199999999999999</v>
      </c>
      <c r="AS84" s="35">
        <v>0.29199999999999998</v>
      </c>
      <c r="AT84" s="35">
        <v>0</v>
      </c>
      <c r="AU84" s="35">
        <v>0</v>
      </c>
      <c r="AV84" s="35">
        <v>0</v>
      </c>
      <c r="AW84" s="29">
        <v>0</v>
      </c>
      <c r="AX84" s="29">
        <v>0</v>
      </c>
      <c r="AY84" s="29">
        <v>0</v>
      </c>
      <c r="AZ84" s="35">
        <v>0</v>
      </c>
      <c r="BA84" s="35">
        <v>0</v>
      </c>
      <c r="BB84" s="35">
        <v>0.11600000000000001</v>
      </c>
      <c r="BC84" s="35">
        <v>0.49399999999999999</v>
      </c>
      <c r="BD84" s="35">
        <v>0.48320000000000002</v>
      </c>
      <c r="BE84" s="35">
        <v>0.46500000000000002</v>
      </c>
      <c r="BF84" s="35">
        <v>0.48</v>
      </c>
      <c r="BG84" s="35">
        <v>0.33400000000000002</v>
      </c>
      <c r="BH84" s="35">
        <v>0.49099999999999999</v>
      </c>
      <c r="BI84" s="35">
        <v>0.48399999999999999</v>
      </c>
      <c r="BJ84" s="35">
        <v>0.48799999999999999</v>
      </c>
      <c r="BK84" s="35">
        <v>0.49030000000000001</v>
      </c>
      <c r="BL84" s="35">
        <v>0.48</v>
      </c>
      <c r="BM84" s="35">
        <v>0.46600000000000003</v>
      </c>
      <c r="BN84" s="35">
        <v>0.48899999999999999</v>
      </c>
      <c r="BO84" s="35">
        <v>0.49399999999999999</v>
      </c>
      <c r="BP84" s="35">
        <v>0.47399999999999998</v>
      </c>
      <c r="BQ84" s="35">
        <v>0.39200000000000002</v>
      </c>
      <c r="BR84" s="35">
        <v>0.37</v>
      </c>
      <c r="BS84" s="35">
        <v>0.5</v>
      </c>
      <c r="BT84" s="35">
        <v>0.5</v>
      </c>
      <c r="BU84" s="35">
        <v>0.51600000000000001</v>
      </c>
      <c r="BV84" s="35">
        <v>0.5</v>
      </c>
      <c r="BW84" s="35">
        <v>0.5</v>
      </c>
      <c r="BX84" s="84">
        <v>0.5</v>
      </c>
      <c r="BY84" s="85">
        <v>0.5</v>
      </c>
      <c r="BZ84" s="100">
        <v>0.5</v>
      </c>
      <c r="CA84" s="81">
        <v>1</v>
      </c>
      <c r="CB84" s="81">
        <v>1</v>
      </c>
      <c r="CC84" s="81">
        <v>1</v>
      </c>
      <c r="CD84" s="81">
        <v>1</v>
      </c>
      <c r="CE84" s="81">
        <v>1</v>
      </c>
      <c r="CF84" s="81">
        <v>1</v>
      </c>
      <c r="CH84" s="15"/>
    </row>
    <row r="85" spans="1:86" x14ac:dyDescent="0.2">
      <c r="A85" s="15" t="s">
        <v>38</v>
      </c>
      <c r="B85" s="15" t="s">
        <v>27</v>
      </c>
      <c r="C85" s="16" t="s">
        <v>93</v>
      </c>
      <c r="D85" s="31" t="s">
        <v>80</v>
      </c>
      <c r="E85" s="16" t="s">
        <v>22</v>
      </c>
      <c r="F85" s="29">
        <v>0.49411375661375667</v>
      </c>
      <c r="G85" s="29">
        <v>0.44422043010752688</v>
      </c>
      <c r="H85" s="29">
        <v>0.49273553507424472</v>
      </c>
      <c r="I85" s="29">
        <v>0.48095238095238102</v>
      </c>
      <c r="J85" s="29">
        <v>0.96530000000000005</v>
      </c>
      <c r="K85" s="29">
        <v>0.99509999999999998</v>
      </c>
      <c r="L85" s="29">
        <v>0.99396476574500747</v>
      </c>
      <c r="M85" s="29">
        <v>0.82747401433691758</v>
      </c>
      <c r="N85" s="29">
        <v>0.84868972359058559</v>
      </c>
      <c r="O85" s="29">
        <v>0.99180000000000001</v>
      </c>
      <c r="P85" s="29">
        <v>0.97</v>
      </c>
      <c r="Q85" s="29">
        <v>0.96870000000000001</v>
      </c>
      <c r="R85" s="29">
        <v>0.98329999999999995</v>
      </c>
      <c r="S85" s="29">
        <v>0.96309999999999996</v>
      </c>
      <c r="T85" s="29">
        <v>0.96970000000000001</v>
      </c>
      <c r="U85" s="29">
        <v>0.96550000000000002</v>
      </c>
      <c r="V85" s="29">
        <v>0.97460000000000002</v>
      </c>
      <c r="W85" s="29">
        <v>0.98340000000000005</v>
      </c>
      <c r="X85" s="29">
        <v>0.9879</v>
      </c>
      <c r="Y85" s="29">
        <v>0.9879</v>
      </c>
      <c r="Z85" s="29">
        <v>0.59150000000000003</v>
      </c>
      <c r="AA85" s="29">
        <v>0.84991039426523285</v>
      </c>
      <c r="AB85" s="29">
        <v>0.98677248677248675</v>
      </c>
      <c r="AC85" s="29">
        <v>0.9751344086021505</v>
      </c>
      <c r="AD85" s="29">
        <v>0.98257275132275135</v>
      </c>
      <c r="AE85" s="29">
        <v>0.98294290834613396</v>
      </c>
      <c r="AF85" s="29">
        <v>0.98473502304147464</v>
      </c>
      <c r="AG85" s="29">
        <v>0.95</v>
      </c>
      <c r="AH85" s="29">
        <v>0.77</v>
      </c>
      <c r="AI85" s="29">
        <v>0.97</v>
      </c>
      <c r="AJ85" s="29">
        <v>0.98</v>
      </c>
      <c r="AK85" s="29">
        <v>0.86819999999999997</v>
      </c>
      <c r="AL85" s="29">
        <v>0.997</v>
      </c>
      <c r="AM85" s="29">
        <v>0.99519999999999997</v>
      </c>
      <c r="AN85" s="29">
        <v>0.66100000000000003</v>
      </c>
      <c r="AO85" s="29">
        <v>0.91</v>
      </c>
      <c r="AP85" s="29">
        <v>0.81399999999999995</v>
      </c>
      <c r="AQ85" s="29">
        <v>0.996</v>
      </c>
      <c r="AR85" s="29">
        <v>0.98499999999999999</v>
      </c>
      <c r="AS85" s="35">
        <v>0.97699999999999998</v>
      </c>
      <c r="AT85" s="35">
        <v>0.65800000000000003</v>
      </c>
      <c r="AU85" s="35">
        <v>0.98099999999999998</v>
      </c>
      <c r="AV85" s="35">
        <v>0.998</v>
      </c>
      <c r="AW85" s="29">
        <v>0.99890000000000001</v>
      </c>
      <c r="AX85" s="29">
        <v>0.998</v>
      </c>
      <c r="AY85" s="29">
        <v>0.99319999999999997</v>
      </c>
      <c r="AZ85" s="35">
        <v>0.996</v>
      </c>
      <c r="BA85" s="35">
        <v>0.97499999999999998</v>
      </c>
      <c r="BB85" s="35">
        <v>0.98</v>
      </c>
      <c r="BC85" s="35">
        <v>0.96499999999999997</v>
      </c>
      <c r="BD85" s="35">
        <v>0.97499999999999998</v>
      </c>
      <c r="BE85" s="35">
        <v>0.94699999999999995</v>
      </c>
      <c r="BF85" s="35">
        <v>0.96199999999999997</v>
      </c>
      <c r="BG85" s="35">
        <v>0.95799999999999996</v>
      </c>
      <c r="BH85" s="35">
        <v>0.98799999999999999</v>
      </c>
      <c r="BI85" s="35">
        <v>0.98099999999999998</v>
      </c>
      <c r="BJ85" s="35">
        <v>0.99</v>
      </c>
      <c r="BK85" s="35">
        <v>0.98870000000000002</v>
      </c>
      <c r="BL85" s="35">
        <v>0.97799999999999998</v>
      </c>
      <c r="BM85" s="35">
        <v>0.96799999999999997</v>
      </c>
      <c r="BN85" s="35">
        <v>0.99299999999999999</v>
      </c>
      <c r="BO85" s="35">
        <v>0.495</v>
      </c>
      <c r="BP85" s="35">
        <v>0.48699999999999999</v>
      </c>
      <c r="BQ85" s="35">
        <v>0.105</v>
      </c>
      <c r="BR85" s="35">
        <v>0.49</v>
      </c>
      <c r="BS85" s="35">
        <v>1</v>
      </c>
      <c r="BT85" s="35">
        <v>0.99</v>
      </c>
      <c r="BU85" s="35">
        <v>1</v>
      </c>
      <c r="BV85" s="35">
        <v>1</v>
      </c>
      <c r="BW85" s="35">
        <v>1</v>
      </c>
      <c r="BX85" s="84">
        <v>0.99299999999999999</v>
      </c>
      <c r="BY85" s="85">
        <v>1</v>
      </c>
      <c r="BZ85" s="100">
        <v>1</v>
      </c>
      <c r="CA85" s="81">
        <v>1</v>
      </c>
      <c r="CB85" s="81">
        <v>1</v>
      </c>
      <c r="CC85" s="81">
        <v>1</v>
      </c>
      <c r="CD85" s="81">
        <v>0.94289929189614474</v>
      </c>
      <c r="CE85" s="81">
        <v>0.84438719512195104</v>
      </c>
      <c r="CF85" s="81">
        <v>0.90165224232887498</v>
      </c>
      <c r="CH85" s="15"/>
    </row>
    <row r="86" spans="1:86" x14ac:dyDescent="0.2">
      <c r="A86" s="15" t="s">
        <v>38</v>
      </c>
      <c r="B86" s="15" t="s">
        <v>27</v>
      </c>
      <c r="C86" s="16" t="s">
        <v>93</v>
      </c>
      <c r="D86" s="31" t="s">
        <v>81</v>
      </c>
      <c r="E86" s="16" t="s">
        <v>22</v>
      </c>
      <c r="F86" s="29">
        <v>0.43849206349206349</v>
      </c>
      <c r="G86" s="29">
        <v>0.46685867895545319</v>
      </c>
      <c r="H86" s="29">
        <v>0.4940316180235535</v>
      </c>
      <c r="I86" s="29">
        <v>0.48909722222222202</v>
      </c>
      <c r="J86" s="29">
        <v>0.48709999999999998</v>
      </c>
      <c r="K86" s="29">
        <v>0.499</v>
      </c>
      <c r="L86" s="29">
        <v>0.49799347158218132</v>
      </c>
      <c r="M86" s="29">
        <v>0.45983742959549412</v>
      </c>
      <c r="N86" s="29">
        <v>0.47684044882320753</v>
      </c>
      <c r="O86" s="29">
        <v>0.49199999999999999</v>
      </c>
      <c r="P86" s="29">
        <v>0.46660000000000001</v>
      </c>
      <c r="Q86" s="29">
        <v>0.84399999999999997</v>
      </c>
      <c r="R86" s="29">
        <v>0.73119999999999996</v>
      </c>
      <c r="S86" s="29">
        <v>0.73009999999999997</v>
      </c>
      <c r="T86" s="29">
        <v>0.73970000000000002</v>
      </c>
      <c r="U86" s="29">
        <v>0.89300000000000002</v>
      </c>
      <c r="V86" s="29">
        <v>0.93769999999999998</v>
      </c>
      <c r="W86" s="29">
        <v>0.99790000000000001</v>
      </c>
      <c r="X86" s="29">
        <v>0.95330000000000004</v>
      </c>
      <c r="Y86" s="29">
        <v>0.95330000000000004</v>
      </c>
      <c r="Z86" s="29">
        <v>0.95389999999999997</v>
      </c>
      <c r="AA86" s="29">
        <v>0.62477598566308257</v>
      </c>
      <c r="AB86" s="29">
        <v>0.72119708994708998</v>
      </c>
      <c r="AC86" s="29">
        <v>0.99260752688172038</v>
      </c>
      <c r="AD86" s="29">
        <v>0.99332010582010577</v>
      </c>
      <c r="AE86" s="29">
        <v>0.98300691244239635</v>
      </c>
      <c r="AF86" s="29">
        <v>0.80910778289810548</v>
      </c>
      <c r="AG86" s="29">
        <v>0.8</v>
      </c>
      <c r="AH86" s="29">
        <v>0.82</v>
      </c>
      <c r="AI86" s="29">
        <v>0.93</v>
      </c>
      <c r="AJ86" s="29">
        <v>0.92700000000000005</v>
      </c>
      <c r="AK86" s="29">
        <v>0.62829999999999997</v>
      </c>
      <c r="AL86" s="29">
        <v>0.96599999999999997</v>
      </c>
      <c r="AM86" s="29">
        <v>0.74450000000000005</v>
      </c>
      <c r="AN86" s="29">
        <v>0.995</v>
      </c>
      <c r="AO86" s="29">
        <v>0.98199999999999998</v>
      </c>
      <c r="AP86" s="29">
        <v>0.97699999999999998</v>
      </c>
      <c r="AQ86" s="29">
        <v>0.997</v>
      </c>
      <c r="AR86" s="29">
        <v>0.95499999999999996</v>
      </c>
      <c r="AS86" s="35">
        <v>0.89300000000000002</v>
      </c>
      <c r="AT86" s="35">
        <v>0.65</v>
      </c>
      <c r="AU86" s="35">
        <v>0.93799999999999994</v>
      </c>
      <c r="AV86" s="35">
        <v>0.90600000000000003</v>
      </c>
      <c r="AW86" s="29">
        <v>0.84009999999999996</v>
      </c>
      <c r="AX86" s="29">
        <v>0.96299999999999997</v>
      </c>
      <c r="AY86" s="29">
        <v>0.96779999999999999</v>
      </c>
      <c r="AZ86" s="35">
        <v>0.503</v>
      </c>
      <c r="BA86" s="35">
        <v>0.49399999999999999</v>
      </c>
      <c r="BB86" s="35">
        <v>0.49199999999999999</v>
      </c>
      <c r="BC86" s="35">
        <v>0.48199999999999998</v>
      </c>
      <c r="BD86" s="35">
        <v>0.49280000000000002</v>
      </c>
      <c r="BE86" s="35">
        <v>0.48799999999999999</v>
      </c>
      <c r="BF86" s="35">
        <v>0.48899999999999999</v>
      </c>
      <c r="BG86" s="35">
        <v>0.48799999999999999</v>
      </c>
      <c r="BH86" s="35">
        <v>0.497</v>
      </c>
      <c r="BI86" s="35">
        <v>0.495</v>
      </c>
      <c r="BJ86" s="35">
        <v>0.47399999999999998</v>
      </c>
      <c r="BK86" s="35">
        <v>0.4975</v>
      </c>
      <c r="BL86" s="35">
        <v>0.49399999999999999</v>
      </c>
      <c r="BM86" s="35">
        <v>0.49099999999999999</v>
      </c>
      <c r="BN86" s="35">
        <v>0.495</v>
      </c>
      <c r="BO86" s="35">
        <v>0.497</v>
      </c>
      <c r="BP86" s="35">
        <v>0.49199999999999999</v>
      </c>
      <c r="BQ86" s="35">
        <v>0.49099999999999999</v>
      </c>
      <c r="BR86" s="35">
        <v>0.49</v>
      </c>
      <c r="BS86" s="35">
        <v>0.5</v>
      </c>
      <c r="BT86" s="35">
        <v>0.5</v>
      </c>
      <c r="BU86" s="35">
        <v>0.5</v>
      </c>
      <c r="BV86" s="35">
        <v>0.47599999999999998</v>
      </c>
      <c r="BW86" s="35">
        <v>0.5</v>
      </c>
      <c r="BX86" s="84">
        <v>0.5</v>
      </c>
      <c r="BY86" s="85">
        <v>0.5</v>
      </c>
      <c r="BZ86" s="100">
        <v>0.5</v>
      </c>
      <c r="CA86" s="81">
        <v>1</v>
      </c>
      <c r="CB86" s="81">
        <v>1</v>
      </c>
      <c r="CC86" s="81">
        <v>1</v>
      </c>
      <c r="CD86" s="81">
        <v>0.99381720430107523</v>
      </c>
      <c r="CE86" s="81">
        <v>1</v>
      </c>
      <c r="CF86" s="81">
        <v>8.1989247311827954E-2</v>
      </c>
      <c r="CH86" s="15"/>
    </row>
    <row r="87" spans="1:86" x14ac:dyDescent="0.2">
      <c r="A87" s="15" t="s">
        <v>38</v>
      </c>
      <c r="B87" s="15" t="s">
        <v>27</v>
      </c>
      <c r="C87" s="16" t="s">
        <v>93</v>
      </c>
      <c r="D87" s="31" t="s">
        <v>82</v>
      </c>
      <c r="E87" s="16" t="s">
        <v>22</v>
      </c>
      <c r="F87" s="29">
        <v>0.49054232804232806</v>
      </c>
      <c r="G87" s="29">
        <v>0.47545442908346142</v>
      </c>
      <c r="H87" s="29">
        <v>0.48057475678443418</v>
      </c>
      <c r="I87" s="29">
        <v>0.28439153439153397</v>
      </c>
      <c r="J87" s="29">
        <v>0.2984</v>
      </c>
      <c r="K87" s="29">
        <v>0</v>
      </c>
      <c r="L87" s="29">
        <v>0</v>
      </c>
      <c r="M87" s="29">
        <v>2.4641577060931898E-3</v>
      </c>
      <c r="N87" s="29">
        <v>0.47287219485495346</v>
      </c>
      <c r="O87" s="29">
        <v>0.49609999999999999</v>
      </c>
      <c r="P87" s="29">
        <v>0.4904</v>
      </c>
      <c r="Q87" s="29">
        <v>0.48780000000000001</v>
      </c>
      <c r="R87" s="29">
        <v>0.41060000000000002</v>
      </c>
      <c r="S87" s="29">
        <v>0.26569999999999999</v>
      </c>
      <c r="T87" s="29">
        <v>0.14380000000000001</v>
      </c>
      <c r="U87" s="29">
        <v>0.49309999999999998</v>
      </c>
      <c r="V87" s="29">
        <v>0.48370000000000002</v>
      </c>
      <c r="W87" s="29">
        <v>0.4209</v>
      </c>
      <c r="X87" s="29">
        <v>0.43759999999999999</v>
      </c>
      <c r="Y87" s="29">
        <v>0.43759999999999999</v>
      </c>
      <c r="Z87" s="29">
        <v>0.5</v>
      </c>
      <c r="AA87" s="29">
        <v>0.12663210445468512</v>
      </c>
      <c r="AB87" s="29">
        <v>0.4946097883597883</v>
      </c>
      <c r="AC87" s="29">
        <v>0.48553507424475173</v>
      </c>
      <c r="AD87" s="29">
        <v>0.48822751322751323</v>
      </c>
      <c r="AE87" s="29">
        <v>0</v>
      </c>
      <c r="AF87" s="29">
        <v>0.70465309779825902</v>
      </c>
      <c r="AG87" s="29">
        <v>0.7</v>
      </c>
      <c r="AH87" s="29">
        <v>0</v>
      </c>
      <c r="AI87" s="29">
        <v>0</v>
      </c>
      <c r="AJ87" s="29">
        <v>0</v>
      </c>
      <c r="AK87" s="29">
        <v>0</v>
      </c>
      <c r="AL87" s="29">
        <v>0</v>
      </c>
      <c r="AM87" s="29">
        <v>0</v>
      </c>
      <c r="AN87" s="29">
        <v>0</v>
      </c>
      <c r="AO87" s="29">
        <v>0</v>
      </c>
      <c r="AP87" s="29">
        <v>0</v>
      </c>
      <c r="AQ87" s="29">
        <v>0</v>
      </c>
      <c r="AR87" s="29">
        <v>0</v>
      </c>
      <c r="AS87" s="35">
        <v>0</v>
      </c>
      <c r="AT87" s="35">
        <v>0</v>
      </c>
      <c r="AU87" s="35">
        <v>0</v>
      </c>
      <c r="AV87" s="35">
        <v>0</v>
      </c>
      <c r="AW87" s="29">
        <v>0</v>
      </c>
      <c r="AX87" s="29">
        <v>0</v>
      </c>
      <c r="AY87" s="29">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84">
        <v>0</v>
      </c>
      <c r="BY87" s="85">
        <v>0</v>
      </c>
      <c r="BZ87" s="100">
        <v>0</v>
      </c>
      <c r="CA87" s="81">
        <v>0</v>
      </c>
      <c r="CB87" s="81">
        <v>0</v>
      </c>
      <c r="CC87" s="81">
        <v>0</v>
      </c>
      <c r="CD87" s="81">
        <v>0</v>
      </c>
      <c r="CE87" s="81">
        <v>0</v>
      </c>
      <c r="CF87" s="81">
        <v>0</v>
      </c>
      <c r="CG87" s="66" t="s">
        <v>83</v>
      </c>
      <c r="CH87" s="15"/>
    </row>
    <row r="88" spans="1:86" x14ac:dyDescent="0.2">
      <c r="A88" s="15" t="s">
        <v>38</v>
      </c>
      <c r="B88" s="15" t="s">
        <v>27</v>
      </c>
      <c r="C88" s="16" t="s">
        <v>93</v>
      </c>
      <c r="D88" s="31" t="s">
        <v>84</v>
      </c>
      <c r="E88" s="16" t="s">
        <v>22</v>
      </c>
      <c r="F88" s="29">
        <v>1</v>
      </c>
      <c r="G88" s="29">
        <v>1</v>
      </c>
      <c r="H88" s="29">
        <v>0.9946236559139785</v>
      </c>
      <c r="I88" s="29">
        <v>0.97430000000000005</v>
      </c>
      <c r="J88" s="29">
        <v>1</v>
      </c>
      <c r="K88" s="29">
        <v>0.77710000000000001</v>
      </c>
      <c r="L88" s="29">
        <v>0.86693548387096764</v>
      </c>
      <c r="M88" s="29">
        <v>0.99260752688172038</v>
      </c>
      <c r="N88" s="29">
        <v>0.86206896551724133</v>
      </c>
      <c r="O88" s="29">
        <v>0.97719999999999996</v>
      </c>
      <c r="P88" s="29">
        <v>0.99929999999999997</v>
      </c>
      <c r="Q88" s="29">
        <v>0.99260000000000004</v>
      </c>
      <c r="R88" s="29">
        <v>0.75</v>
      </c>
      <c r="S88" s="29">
        <v>0.96440000000000003</v>
      </c>
      <c r="T88" s="29">
        <v>1</v>
      </c>
      <c r="U88" s="29">
        <v>0.98329999999999995</v>
      </c>
      <c r="V88" s="29">
        <v>0.50009999999999999</v>
      </c>
      <c r="W88" s="29">
        <v>0.5514</v>
      </c>
      <c r="X88" s="29">
        <v>1</v>
      </c>
      <c r="Y88" s="29">
        <v>1</v>
      </c>
      <c r="Z88" s="29">
        <v>1</v>
      </c>
      <c r="AA88" s="29">
        <v>0.98118279569892475</v>
      </c>
      <c r="AB88" s="29">
        <v>0.83819444444444446</v>
      </c>
      <c r="AC88" s="29">
        <v>0.87432795698924737</v>
      </c>
      <c r="AD88" s="29">
        <v>0.99791666666666667</v>
      </c>
      <c r="AE88" s="29">
        <v>0.730510752688172</v>
      </c>
      <c r="AF88" s="29">
        <v>0.79099462365591389</v>
      </c>
      <c r="AG88" s="29">
        <v>0.83</v>
      </c>
      <c r="AH88" s="29">
        <v>1</v>
      </c>
      <c r="AI88" s="29">
        <v>0.99</v>
      </c>
      <c r="AJ88" s="29">
        <v>1</v>
      </c>
      <c r="AK88" s="29">
        <v>1</v>
      </c>
      <c r="AL88" s="29">
        <v>1</v>
      </c>
      <c r="AM88" s="29">
        <v>1</v>
      </c>
      <c r="AN88" s="29">
        <v>0.80630000000000002</v>
      </c>
      <c r="AO88" s="29">
        <v>0.5</v>
      </c>
      <c r="AP88" s="29">
        <v>0.71199999999999997</v>
      </c>
      <c r="AQ88" s="29">
        <v>0.96199999999999997</v>
      </c>
      <c r="AR88" s="29">
        <v>0.91</v>
      </c>
      <c r="AS88" s="35">
        <v>0.9889</v>
      </c>
      <c r="AT88" s="35">
        <v>0.99099999999999999</v>
      </c>
      <c r="AU88" s="35">
        <v>0.95699999999999996</v>
      </c>
      <c r="AV88" s="35">
        <v>1</v>
      </c>
      <c r="AW88" s="29">
        <v>0.96909999999999996</v>
      </c>
      <c r="AX88" s="29">
        <v>0.86829999999999996</v>
      </c>
      <c r="AY88" s="29">
        <v>0.86019999999999996</v>
      </c>
      <c r="AZ88" s="35">
        <v>0.78100000000000003</v>
      </c>
      <c r="BA88" s="35">
        <v>0.99660000000000004</v>
      </c>
      <c r="BB88" s="35">
        <v>0.96</v>
      </c>
      <c r="BC88" s="35">
        <v>1</v>
      </c>
      <c r="BD88" s="35">
        <v>0.92200000000000004</v>
      </c>
      <c r="BE88" s="35">
        <v>0.92079999999999995</v>
      </c>
      <c r="BF88" s="35">
        <v>0.48</v>
      </c>
      <c r="BG88" s="35">
        <v>0.499</v>
      </c>
      <c r="BH88" s="35">
        <v>0.68500000000000005</v>
      </c>
      <c r="BI88" s="35">
        <v>0.98</v>
      </c>
      <c r="BJ88" s="35">
        <v>1</v>
      </c>
      <c r="BK88" s="35">
        <v>0.98450000000000004</v>
      </c>
      <c r="BL88" s="35">
        <v>0.99199999999999999</v>
      </c>
      <c r="BM88" s="35">
        <v>0.99870000000000003</v>
      </c>
      <c r="BN88" s="35">
        <v>0.996</v>
      </c>
      <c r="BO88" s="35">
        <v>1</v>
      </c>
      <c r="BP88" s="35">
        <v>0.99399999999999999</v>
      </c>
      <c r="BQ88" s="35">
        <v>0.99650000000000005</v>
      </c>
      <c r="BR88" s="35">
        <v>0.99</v>
      </c>
      <c r="BS88" s="35">
        <v>0.73</v>
      </c>
      <c r="BT88" s="35">
        <v>1</v>
      </c>
      <c r="BU88" s="35">
        <v>0.99399999999999999</v>
      </c>
      <c r="BV88" s="35">
        <v>0.99</v>
      </c>
      <c r="BW88" s="35">
        <v>0.98</v>
      </c>
      <c r="BX88" s="84">
        <v>0.99490000000000001</v>
      </c>
      <c r="BY88" s="85">
        <v>0.74109999999999998</v>
      </c>
      <c r="BZ88" s="100">
        <v>0.5</v>
      </c>
      <c r="CA88" s="81">
        <v>0.50455144006686781</v>
      </c>
      <c r="CB88" s="81">
        <v>0.50856389986824768</v>
      </c>
      <c r="CC88" s="81">
        <v>1</v>
      </c>
      <c r="CD88" s="81">
        <v>0.50201545610381515</v>
      </c>
      <c r="CE88" s="81">
        <v>0.5011614697701654</v>
      </c>
      <c r="CF88" s="81">
        <v>0.50856389986824768</v>
      </c>
      <c r="CH88" s="15"/>
    </row>
    <row r="89" spans="1:86" x14ac:dyDescent="0.2">
      <c r="A89" s="15" t="s">
        <v>38</v>
      </c>
      <c r="B89" s="15" t="s">
        <v>27</v>
      </c>
      <c r="C89" s="16" t="s">
        <v>93</v>
      </c>
      <c r="D89" s="31" t="s">
        <v>85</v>
      </c>
      <c r="E89" s="16" t="s">
        <v>22</v>
      </c>
      <c r="F89" s="29">
        <v>1</v>
      </c>
      <c r="G89" s="29">
        <v>1</v>
      </c>
      <c r="H89" s="29">
        <v>1</v>
      </c>
      <c r="I89" s="29">
        <v>1</v>
      </c>
      <c r="J89" s="29">
        <v>1</v>
      </c>
      <c r="K89" s="29">
        <v>0</v>
      </c>
      <c r="L89" s="29">
        <v>1</v>
      </c>
      <c r="M89" s="29">
        <v>1</v>
      </c>
      <c r="N89" s="29">
        <v>1</v>
      </c>
      <c r="O89" s="29">
        <v>1</v>
      </c>
      <c r="P89" s="29">
        <v>1</v>
      </c>
      <c r="Q89" s="29">
        <v>1</v>
      </c>
      <c r="R89" s="29">
        <v>1</v>
      </c>
      <c r="S89" s="29">
        <v>1</v>
      </c>
      <c r="T89" s="29">
        <v>1</v>
      </c>
      <c r="U89" s="29">
        <v>1</v>
      </c>
      <c r="V89" s="29">
        <v>1</v>
      </c>
      <c r="W89" s="29">
        <v>1</v>
      </c>
      <c r="X89" s="29">
        <v>1</v>
      </c>
      <c r="Y89" s="29">
        <v>1</v>
      </c>
      <c r="Z89" s="29">
        <v>1</v>
      </c>
      <c r="AA89" s="29">
        <v>1</v>
      </c>
      <c r="AB89" s="29">
        <v>1</v>
      </c>
      <c r="AC89" s="29">
        <v>1</v>
      </c>
      <c r="AD89" s="29">
        <v>1</v>
      </c>
      <c r="AE89" s="29">
        <v>1</v>
      </c>
      <c r="AF89" s="29">
        <v>1</v>
      </c>
      <c r="AG89" s="29">
        <v>0.56999999999999995</v>
      </c>
      <c r="AH89" s="29">
        <v>0.56999999999999995</v>
      </c>
      <c r="AI89" s="29">
        <v>0.56999999999999995</v>
      </c>
      <c r="AJ89" s="29">
        <v>1</v>
      </c>
      <c r="AK89" s="29">
        <v>0.42859999999999998</v>
      </c>
      <c r="AL89" s="29">
        <v>1</v>
      </c>
      <c r="AM89" s="29">
        <v>1</v>
      </c>
      <c r="AN89" s="29">
        <v>1</v>
      </c>
      <c r="AO89" s="29">
        <v>1</v>
      </c>
      <c r="AP89" s="29">
        <v>1</v>
      </c>
      <c r="AQ89" s="29">
        <v>1</v>
      </c>
      <c r="AR89" s="29">
        <v>1</v>
      </c>
      <c r="AS89" s="35">
        <v>0.66</v>
      </c>
      <c r="AT89" s="35">
        <v>0.27500000000000002</v>
      </c>
      <c r="AU89" s="35">
        <v>0.5</v>
      </c>
      <c r="AV89" s="35">
        <v>0.5</v>
      </c>
      <c r="AW89" s="29">
        <v>0.42859999999999998</v>
      </c>
      <c r="AX89" s="29">
        <v>0.5</v>
      </c>
      <c r="AY89" s="29">
        <v>0.5</v>
      </c>
      <c r="AZ89" s="35">
        <v>0.5</v>
      </c>
      <c r="BA89" s="35">
        <v>0.5</v>
      </c>
      <c r="BB89" s="35">
        <v>0.5</v>
      </c>
      <c r="BC89" s="35">
        <v>0.5</v>
      </c>
      <c r="BD89" s="35">
        <v>0.5</v>
      </c>
      <c r="BE89" s="35">
        <v>0.5</v>
      </c>
      <c r="BF89" s="35">
        <v>0.5</v>
      </c>
      <c r="BG89" s="35">
        <v>0.5</v>
      </c>
      <c r="BH89" s="35">
        <v>1</v>
      </c>
      <c r="BI89" s="35">
        <v>0.85699999999999998</v>
      </c>
      <c r="BJ89" s="35">
        <v>1</v>
      </c>
      <c r="BK89" s="35">
        <v>1</v>
      </c>
      <c r="BL89" s="35">
        <v>1</v>
      </c>
      <c r="BM89" s="35">
        <v>1</v>
      </c>
      <c r="BN89" s="35">
        <v>1</v>
      </c>
      <c r="BO89" s="35">
        <v>1</v>
      </c>
      <c r="BP89" s="35">
        <v>1</v>
      </c>
      <c r="BQ89" s="35">
        <v>1</v>
      </c>
      <c r="BR89" s="35">
        <v>1</v>
      </c>
      <c r="BS89" s="35">
        <v>1</v>
      </c>
      <c r="BT89" s="35">
        <v>1</v>
      </c>
      <c r="BU89" s="35">
        <v>1</v>
      </c>
      <c r="BV89" s="35">
        <v>1</v>
      </c>
      <c r="BW89" s="35">
        <v>1</v>
      </c>
      <c r="BX89" s="81">
        <v>1</v>
      </c>
      <c r="BY89" s="118">
        <v>1</v>
      </c>
      <c r="BZ89" s="119">
        <v>1</v>
      </c>
      <c r="CA89" s="81">
        <v>1</v>
      </c>
      <c r="CB89" s="81">
        <v>1</v>
      </c>
      <c r="CC89" s="213">
        <v>1</v>
      </c>
      <c r="CD89" s="81">
        <v>1</v>
      </c>
      <c r="CE89" s="81">
        <v>1</v>
      </c>
      <c r="CF89" s="81">
        <v>1</v>
      </c>
      <c r="CG89" s="66" t="s">
        <v>94</v>
      </c>
      <c r="CH89" s="15"/>
    </row>
    <row r="90" spans="1:86" x14ac:dyDescent="0.2">
      <c r="A90" s="15" t="s">
        <v>38</v>
      </c>
      <c r="B90" s="15" t="s">
        <v>27</v>
      </c>
      <c r="C90" s="16" t="s">
        <v>93</v>
      </c>
      <c r="D90" s="31" t="s">
        <v>86</v>
      </c>
      <c r="E90" s="16" t="s">
        <v>22</v>
      </c>
      <c r="F90" s="29">
        <v>0</v>
      </c>
      <c r="G90" s="29">
        <v>1</v>
      </c>
      <c r="H90" s="29">
        <v>1</v>
      </c>
      <c r="I90" s="29">
        <v>1</v>
      </c>
      <c r="J90" s="29">
        <v>1</v>
      </c>
      <c r="K90" s="29">
        <v>0</v>
      </c>
      <c r="L90" s="29">
        <v>1</v>
      </c>
      <c r="M90" s="29">
        <v>1</v>
      </c>
      <c r="N90" s="29">
        <v>1</v>
      </c>
      <c r="O90" s="29">
        <v>1</v>
      </c>
      <c r="P90" s="29">
        <v>1</v>
      </c>
      <c r="Q90" s="29">
        <v>1</v>
      </c>
      <c r="R90" s="29">
        <v>1</v>
      </c>
      <c r="S90" s="29">
        <v>1</v>
      </c>
      <c r="T90" s="29">
        <v>1</v>
      </c>
      <c r="U90" s="29">
        <v>1</v>
      </c>
      <c r="V90" s="29">
        <v>1</v>
      </c>
      <c r="W90" s="29">
        <v>1</v>
      </c>
      <c r="X90" s="29">
        <v>1</v>
      </c>
      <c r="Y90" s="29">
        <v>1</v>
      </c>
      <c r="Z90" s="29">
        <v>1</v>
      </c>
      <c r="AA90" s="29">
        <v>1</v>
      </c>
      <c r="AB90" s="29">
        <v>1</v>
      </c>
      <c r="AC90" s="29">
        <v>1</v>
      </c>
      <c r="AD90" s="29">
        <v>1</v>
      </c>
      <c r="AE90" s="29">
        <v>1</v>
      </c>
      <c r="AF90" s="29">
        <v>1</v>
      </c>
      <c r="AG90" s="29">
        <v>1</v>
      </c>
      <c r="AH90" s="29">
        <v>1</v>
      </c>
      <c r="AI90" s="29">
        <v>1</v>
      </c>
      <c r="AJ90" s="29">
        <v>1</v>
      </c>
      <c r="AK90" s="29">
        <v>1</v>
      </c>
      <c r="AL90" s="29">
        <v>1</v>
      </c>
      <c r="AM90" s="29">
        <v>1</v>
      </c>
      <c r="AN90" s="29">
        <v>1</v>
      </c>
      <c r="AO90" s="29">
        <v>1</v>
      </c>
      <c r="AP90" s="29">
        <v>1</v>
      </c>
      <c r="AQ90" s="29">
        <v>1</v>
      </c>
      <c r="AR90" s="29">
        <v>1</v>
      </c>
      <c r="AS90" s="35">
        <v>1</v>
      </c>
      <c r="AT90" s="35">
        <v>0.66700000000000004</v>
      </c>
      <c r="AU90" s="35">
        <v>1</v>
      </c>
      <c r="AV90" s="35">
        <v>0.66700000000000004</v>
      </c>
      <c r="AW90" s="29">
        <v>1</v>
      </c>
      <c r="AX90" s="29">
        <v>1</v>
      </c>
      <c r="AY90" s="29">
        <v>1</v>
      </c>
      <c r="AZ90" s="35">
        <v>1</v>
      </c>
      <c r="BA90" s="35">
        <v>1</v>
      </c>
      <c r="BB90" s="35">
        <v>1</v>
      </c>
      <c r="BC90" s="35">
        <v>1</v>
      </c>
      <c r="BD90" s="35">
        <v>1</v>
      </c>
      <c r="BE90" s="35">
        <v>1</v>
      </c>
      <c r="BF90" s="35">
        <v>1</v>
      </c>
      <c r="BG90" s="35">
        <v>1</v>
      </c>
      <c r="BH90" s="35">
        <v>1</v>
      </c>
      <c r="BI90" s="35">
        <v>0.85699999999999998</v>
      </c>
      <c r="BJ90" s="35">
        <v>1</v>
      </c>
      <c r="BK90" s="35">
        <v>1</v>
      </c>
      <c r="BL90" s="35">
        <v>1</v>
      </c>
      <c r="BM90" s="35">
        <v>1</v>
      </c>
      <c r="BN90" s="35">
        <v>1</v>
      </c>
      <c r="BO90" s="35">
        <v>1</v>
      </c>
      <c r="BP90" s="35">
        <v>1</v>
      </c>
      <c r="BQ90" s="35">
        <v>1</v>
      </c>
      <c r="BR90" s="35">
        <v>1</v>
      </c>
      <c r="BS90" s="35">
        <v>1</v>
      </c>
      <c r="BT90" s="35">
        <v>1</v>
      </c>
      <c r="BU90" s="35">
        <v>1</v>
      </c>
      <c r="BV90" s="35">
        <v>1</v>
      </c>
      <c r="BW90" s="35">
        <v>1</v>
      </c>
      <c r="BX90" s="81">
        <v>1</v>
      </c>
      <c r="BY90" s="35">
        <v>1</v>
      </c>
      <c r="BZ90" s="84">
        <v>1</v>
      </c>
      <c r="CA90" s="81">
        <v>1</v>
      </c>
      <c r="CB90" s="81">
        <v>1</v>
      </c>
      <c r="CC90" s="213">
        <v>1</v>
      </c>
      <c r="CD90" s="81">
        <v>1</v>
      </c>
      <c r="CE90" s="81">
        <v>1</v>
      </c>
      <c r="CF90" s="81">
        <v>1</v>
      </c>
      <c r="CG90" s="66" t="s">
        <v>94</v>
      </c>
      <c r="CH90" s="15"/>
    </row>
    <row r="91" spans="1:86" x14ac:dyDescent="0.2">
      <c r="A91" s="15" t="s">
        <v>64</v>
      </c>
      <c r="B91" s="15" t="s">
        <v>27</v>
      </c>
      <c r="C91" s="16" t="s">
        <v>93</v>
      </c>
      <c r="D91" s="31" t="s">
        <v>95</v>
      </c>
      <c r="E91" s="16" t="s">
        <v>22</v>
      </c>
      <c r="F91" s="29">
        <v>0.21274215096860391</v>
      </c>
      <c r="G91" s="29">
        <v>0.18132770918180444</v>
      </c>
      <c r="H91" s="29">
        <v>0.21490238541599324</v>
      </c>
      <c r="I91" s="29">
        <v>0.21805833890002199</v>
      </c>
      <c r="J91" s="29">
        <v>0.26500000000000001</v>
      </c>
      <c r="K91" s="29">
        <v>0.2747</v>
      </c>
      <c r="L91" s="29">
        <v>0.25706332018876465</v>
      </c>
      <c r="M91" s="29">
        <v>0.22369173831534034</v>
      </c>
      <c r="N91" s="29">
        <v>9.5941019970976441E-2</v>
      </c>
      <c r="O91" s="29">
        <v>0.184</v>
      </c>
      <c r="P91" s="29">
        <v>0.19589999999999999</v>
      </c>
      <c r="Q91" s="29">
        <v>0.2586</v>
      </c>
      <c r="R91" s="29">
        <v>0.25609999999999999</v>
      </c>
      <c r="S91" s="29">
        <v>0.25359999999999999</v>
      </c>
      <c r="T91" s="29">
        <v>0.25359999999999999</v>
      </c>
      <c r="U91" s="29">
        <v>0.2626</v>
      </c>
      <c r="V91" s="29">
        <v>0.31979999999999997</v>
      </c>
      <c r="W91" s="29">
        <v>0.31979999999999997</v>
      </c>
      <c r="X91" s="29">
        <v>0.3105</v>
      </c>
      <c r="Y91" s="29">
        <v>0.3105</v>
      </c>
      <c r="Z91" s="29">
        <v>0.3125</v>
      </c>
      <c r="AA91" s="29">
        <v>0.31297595190380761</v>
      </c>
      <c r="AB91" s="29">
        <v>0.29221220218214206</v>
      </c>
      <c r="AC91" s="29">
        <v>0.30482847415260633</v>
      </c>
      <c r="AD91" s="29">
        <v>0.32700400801603208</v>
      </c>
      <c r="AE91" s="29">
        <v>0.32700400801603208</v>
      </c>
      <c r="AF91" s="29">
        <v>0.32700400801603208</v>
      </c>
      <c r="AG91" s="29">
        <v>0.31</v>
      </c>
      <c r="AH91" s="29">
        <v>0.28000000000000003</v>
      </c>
      <c r="AI91" s="29">
        <v>0.23</v>
      </c>
      <c r="AJ91" s="29">
        <v>0.24049999999999999</v>
      </c>
      <c r="AK91" s="29">
        <v>0.2838</v>
      </c>
      <c r="AL91" s="29">
        <v>0.31269999999999998</v>
      </c>
      <c r="AM91" s="29">
        <v>0.34910000000000002</v>
      </c>
      <c r="AN91" s="29">
        <v>0.32700000000000001</v>
      </c>
      <c r="AO91" s="29">
        <v>0.32700000000000001</v>
      </c>
      <c r="AP91" s="29">
        <v>0.32700000000000001</v>
      </c>
      <c r="AQ91" s="29">
        <v>0.27200000000000002</v>
      </c>
      <c r="AR91" s="29">
        <v>0.32700000000000001</v>
      </c>
      <c r="AS91" s="35">
        <v>0.2994</v>
      </c>
      <c r="AT91" s="35">
        <v>0.5</v>
      </c>
      <c r="AU91" s="35">
        <v>0.26100000000000001</v>
      </c>
      <c r="AV91" s="35">
        <v>0.28799999999999998</v>
      </c>
      <c r="AW91" s="29">
        <v>0.27129999999999999</v>
      </c>
      <c r="AX91" s="29">
        <v>0.26500000000000001</v>
      </c>
      <c r="AY91" s="29">
        <v>0.25130000000000002</v>
      </c>
      <c r="AZ91" s="35">
        <v>0.28199999999999997</v>
      </c>
      <c r="BA91" s="35">
        <v>0.3039</v>
      </c>
      <c r="BB91" s="35">
        <v>0.30399999999999999</v>
      </c>
      <c r="BC91" s="35">
        <v>0.23200000000000001</v>
      </c>
      <c r="BD91" s="35">
        <v>0.2319</v>
      </c>
      <c r="BE91" s="35">
        <v>0.34910000000000002</v>
      </c>
      <c r="BF91" s="35">
        <v>0.34899999999999998</v>
      </c>
      <c r="BG91" s="35">
        <v>0.36</v>
      </c>
      <c r="BH91" s="35">
        <v>0.31</v>
      </c>
      <c r="BI91" s="35">
        <v>0.32</v>
      </c>
      <c r="BJ91" s="35">
        <v>0.31979999999999997</v>
      </c>
      <c r="BK91" s="35">
        <v>0.31979999999999997</v>
      </c>
      <c r="BL91" s="35">
        <v>0.32500000000000001</v>
      </c>
      <c r="BM91" s="35">
        <v>0.31979999999999997</v>
      </c>
      <c r="BN91" s="35">
        <v>0.32</v>
      </c>
      <c r="BO91" s="35">
        <v>0.30599999999999999</v>
      </c>
      <c r="BP91" s="35">
        <v>0.30580000000000002</v>
      </c>
      <c r="BQ91" s="35">
        <v>0.30580000000000002</v>
      </c>
      <c r="BR91" s="35">
        <v>0.31</v>
      </c>
      <c r="BS91" s="35">
        <v>0.26</v>
      </c>
      <c r="BT91" s="35">
        <v>0.18</v>
      </c>
      <c r="BU91" s="198">
        <v>0.23300000000000001</v>
      </c>
      <c r="BV91" s="198">
        <v>0.26600000000000001</v>
      </c>
      <c r="BW91" s="198">
        <v>0.26600000000000001</v>
      </c>
      <c r="BX91" s="84">
        <v>0.26600000000000001</v>
      </c>
      <c r="BY91" s="84">
        <v>0.26600000000000001</v>
      </c>
      <c r="BZ91" s="84">
        <v>0.316</v>
      </c>
      <c r="CA91" s="84">
        <v>0.316</v>
      </c>
      <c r="CB91" s="84">
        <v>0.316</v>
      </c>
      <c r="CC91" s="84">
        <v>0.28199999999999997</v>
      </c>
      <c r="CD91" s="200">
        <v>0.28199999999999997</v>
      </c>
      <c r="CE91" s="200">
        <v>0.28199999999999997</v>
      </c>
      <c r="CF91" s="200">
        <v>0.216</v>
      </c>
      <c r="CH91" s="15"/>
    </row>
    <row r="92" spans="1:86" x14ac:dyDescent="0.2">
      <c r="A92" s="15" t="s">
        <v>38</v>
      </c>
      <c r="B92" s="15" t="s">
        <v>27</v>
      </c>
      <c r="C92" s="16" t="s">
        <v>96</v>
      </c>
      <c r="D92" s="31" t="s">
        <v>68</v>
      </c>
      <c r="E92" s="16" t="s">
        <v>22</v>
      </c>
      <c r="F92" s="29">
        <v>0.10863363363363364</v>
      </c>
      <c r="G92" s="29">
        <v>4.1630340017436797E-2</v>
      </c>
      <c r="H92" s="29">
        <v>2.7789886660854399E-2</v>
      </c>
      <c r="I92" s="29">
        <v>6.1599099099099101E-2</v>
      </c>
      <c r="J92" s="29">
        <v>0.2228</v>
      </c>
      <c r="K92" s="29">
        <v>0.13869999999999999</v>
      </c>
      <c r="L92" s="29">
        <v>5.0130775937227545E-3</v>
      </c>
      <c r="M92" s="29">
        <v>0.16891891891891891</v>
      </c>
      <c r="N92" s="29">
        <v>0.11952469711090402</v>
      </c>
      <c r="O92" s="29">
        <v>9.0999999999999998E-2</v>
      </c>
      <c r="P92" s="29">
        <v>0.27960000000000002</v>
      </c>
      <c r="Q92" s="29">
        <v>0.15329999999999999</v>
      </c>
      <c r="R92" s="29">
        <v>0.22969999999999999</v>
      </c>
      <c r="S92" s="29">
        <v>0.26369999999999999</v>
      </c>
      <c r="T92" s="29">
        <v>0.25359999999999999</v>
      </c>
      <c r="U92" s="29">
        <v>0.14230000000000001</v>
      </c>
      <c r="V92" s="29">
        <v>0.16470000000000001</v>
      </c>
      <c r="W92" s="29">
        <v>0.18909999999999999</v>
      </c>
      <c r="X92" s="29">
        <v>3.49E-2</v>
      </c>
      <c r="Y92" s="29">
        <v>8.9999999999999998E-4</v>
      </c>
      <c r="Z92" s="29">
        <v>5.4000000000000003E-3</v>
      </c>
      <c r="AA92" s="29">
        <v>0</v>
      </c>
      <c r="AB92" s="29">
        <v>0</v>
      </c>
      <c r="AC92" s="29">
        <v>1.1769834350479512E-2</v>
      </c>
      <c r="AD92" s="29">
        <v>9.2942942942942947E-2</v>
      </c>
      <c r="AE92" s="29">
        <v>0.14403516419645451</v>
      </c>
      <c r="AF92" s="29">
        <v>0.13884045335658241</v>
      </c>
      <c r="AG92" s="29">
        <v>0.28999999999999998</v>
      </c>
      <c r="AH92" s="29">
        <v>0.41</v>
      </c>
      <c r="AI92" s="29">
        <v>0</v>
      </c>
      <c r="AJ92" s="29">
        <v>0.3468</v>
      </c>
      <c r="AK92" s="29">
        <v>0.37719999999999998</v>
      </c>
      <c r="AL92" s="29">
        <v>0.53720000000000001</v>
      </c>
      <c r="AM92" s="29">
        <v>0.38440000000000002</v>
      </c>
      <c r="AN92" s="29">
        <v>0.4</v>
      </c>
      <c r="AO92" s="29">
        <v>0.47089999999999999</v>
      </c>
      <c r="AP92" s="29">
        <v>0.40739999999999998</v>
      </c>
      <c r="AQ92" s="29">
        <v>0.40050000000000002</v>
      </c>
      <c r="AR92" s="29">
        <v>0.47539999999999999</v>
      </c>
      <c r="AS92" s="35">
        <v>0.4597</v>
      </c>
      <c r="AT92" s="35">
        <v>0.33329999999999999</v>
      </c>
      <c r="AU92" s="35">
        <v>0.41299999999999998</v>
      </c>
      <c r="AV92" s="35">
        <v>0.35389999999999999</v>
      </c>
      <c r="AW92" s="29">
        <v>0.44090000000000001</v>
      </c>
      <c r="AX92" s="29">
        <v>0.40870000000000001</v>
      </c>
      <c r="AY92" s="29">
        <v>0.66669999999999996</v>
      </c>
      <c r="AZ92" s="35">
        <v>0.33329999999999999</v>
      </c>
      <c r="BA92" s="35">
        <v>0.33329999999999999</v>
      </c>
      <c r="BB92" s="35">
        <v>0.33329999999999999</v>
      </c>
      <c r="BC92" s="35">
        <v>0.33329999999999999</v>
      </c>
      <c r="BD92" s="35">
        <v>0.35930000000000001</v>
      </c>
      <c r="BE92" s="35">
        <v>0.33329999999999999</v>
      </c>
      <c r="BF92" s="35">
        <v>0.33689999999999998</v>
      </c>
      <c r="BG92" s="35">
        <v>0.41389999999999999</v>
      </c>
      <c r="BH92" s="35">
        <v>0.36109999999999998</v>
      </c>
      <c r="BI92" s="35">
        <v>0.3342</v>
      </c>
      <c r="BJ92" s="35">
        <v>0.10249999999999999</v>
      </c>
      <c r="BK92" s="35">
        <v>0.26079999999999998</v>
      </c>
      <c r="BL92" s="35">
        <v>0.35460000000000003</v>
      </c>
      <c r="BM92" s="35">
        <v>0.34499999999999997</v>
      </c>
      <c r="BN92" s="35">
        <v>0.34860000000000002</v>
      </c>
      <c r="BO92" s="35">
        <v>0.29530000000000001</v>
      </c>
      <c r="BP92" s="35">
        <v>3.4099999999999998E-2</v>
      </c>
      <c r="BQ92" s="35">
        <v>3.7000000000000002E-3</v>
      </c>
      <c r="BR92" s="35">
        <v>0.32</v>
      </c>
      <c r="BS92" s="35">
        <v>0.25009999999999999</v>
      </c>
      <c r="BT92" s="35">
        <v>0</v>
      </c>
      <c r="BU92" s="160">
        <v>0</v>
      </c>
      <c r="BV92" s="160">
        <v>0</v>
      </c>
      <c r="BW92" s="160">
        <v>0</v>
      </c>
      <c r="BX92" s="84">
        <v>3.09E-2</v>
      </c>
      <c r="BY92" s="84">
        <v>0</v>
      </c>
      <c r="BZ92" s="84">
        <v>0</v>
      </c>
      <c r="CA92" s="84">
        <v>0.02</v>
      </c>
      <c r="CB92" s="84">
        <v>9.0725806451612909E-3</v>
      </c>
      <c r="CC92" s="84">
        <v>6.7326388888888894E-2</v>
      </c>
      <c r="CD92" s="81">
        <v>0</v>
      </c>
      <c r="CE92" s="81">
        <v>0</v>
      </c>
      <c r="CF92" s="81">
        <v>0</v>
      </c>
      <c r="CH92" s="15"/>
    </row>
    <row r="93" spans="1:86" x14ac:dyDescent="0.2">
      <c r="A93" s="15" t="s">
        <v>38</v>
      </c>
      <c r="B93" s="15" t="s">
        <v>27</v>
      </c>
      <c r="C93" s="16" t="s">
        <v>96</v>
      </c>
      <c r="D93" s="31" t="s">
        <v>69</v>
      </c>
      <c r="E93" s="16" t="s">
        <v>22</v>
      </c>
      <c r="F93" s="29">
        <v>0.22842252310337419</v>
      </c>
      <c r="G93" s="29">
        <v>0.80807387533537167</v>
      </c>
      <c r="H93" s="29">
        <v>0.42397204717039999</v>
      </c>
      <c r="I93" s="29">
        <v>0.4178</v>
      </c>
      <c r="J93" s="29">
        <v>9.0399999999999994E-2</v>
      </c>
      <c r="K93" s="29">
        <v>0.27500000000000002</v>
      </c>
      <c r="L93" s="29">
        <v>8.535596181443815E-2</v>
      </c>
      <c r="M93" s="29">
        <v>2.1338990453609537E-2</v>
      </c>
      <c r="N93" s="29">
        <v>7.463205051246137E-2</v>
      </c>
      <c r="O93" s="29">
        <v>3.5900000000000001E-2</v>
      </c>
      <c r="P93" s="29">
        <v>4.1200000000000001E-2</v>
      </c>
      <c r="Q93" s="29">
        <v>3.4299999999999997E-2</v>
      </c>
      <c r="R93" s="29">
        <v>0</v>
      </c>
      <c r="S93" s="29">
        <v>3.2599999999999997E-2</v>
      </c>
      <c r="T93" s="29">
        <v>0.28820000000000001</v>
      </c>
      <c r="U93" s="29">
        <v>0.16439999999999999</v>
      </c>
      <c r="V93" s="29">
        <v>0.21890000000000001</v>
      </c>
      <c r="W93" s="29">
        <v>0.38779999999999998</v>
      </c>
      <c r="X93" s="29">
        <v>0.16439999999999999</v>
      </c>
      <c r="Y93" s="29">
        <v>0</v>
      </c>
      <c r="Z93" s="29">
        <v>0.19550000000000001</v>
      </c>
      <c r="AA93" s="29">
        <v>0.17957197229674926</v>
      </c>
      <c r="AB93" s="29">
        <v>0.16441005802707931</v>
      </c>
      <c r="AC93" s="29">
        <v>0.16441005802707931</v>
      </c>
      <c r="AD93" s="29">
        <v>0.16847195357833655</v>
      </c>
      <c r="AE93" s="29">
        <v>0.36207649591314656</v>
      </c>
      <c r="AF93" s="29">
        <v>0.3682535720970862</v>
      </c>
      <c r="AG93" s="29">
        <v>0.31</v>
      </c>
      <c r="AH93" s="29">
        <v>0.36</v>
      </c>
      <c r="AI93" s="29">
        <v>0.2</v>
      </c>
      <c r="AJ93" s="29">
        <v>0.32279999999999998</v>
      </c>
      <c r="AK93" s="29">
        <v>1.0800000000000001E-2</v>
      </c>
      <c r="AL93" s="29">
        <v>3.0499999999999999E-2</v>
      </c>
      <c r="AM93" s="29">
        <v>6.3799999999999996E-2</v>
      </c>
      <c r="AN93" s="29">
        <v>5.6899999999999999E-2</v>
      </c>
      <c r="AO93" s="29">
        <v>0</v>
      </c>
      <c r="AP93" s="29">
        <v>0</v>
      </c>
      <c r="AQ93" s="29">
        <v>3.0000000000000001E-3</v>
      </c>
      <c r="AR93" s="29">
        <v>1.2E-2</v>
      </c>
      <c r="AS93" s="35">
        <v>0.49</v>
      </c>
      <c r="AT93" s="35">
        <v>0.5</v>
      </c>
      <c r="AU93" s="35">
        <v>0.47699999999999998</v>
      </c>
      <c r="AV93" s="35">
        <v>2.0799999999999999E-2</v>
      </c>
      <c r="AW93" s="29">
        <v>3.3599999999999998E-2</v>
      </c>
      <c r="AX93" s="29">
        <v>6.4699999999999994E-2</v>
      </c>
      <c r="AY93" s="29">
        <v>0</v>
      </c>
      <c r="AZ93" s="35">
        <v>6.7400000000000002E-2</v>
      </c>
      <c r="BA93" s="35">
        <v>3.0200000000000001E-2</v>
      </c>
      <c r="BB93" s="35">
        <v>0.2472</v>
      </c>
      <c r="BC93" s="35">
        <v>0.14799999999999999</v>
      </c>
      <c r="BD93" s="35">
        <v>0.5403</v>
      </c>
      <c r="BE93" s="35">
        <v>0.54400000000000004</v>
      </c>
      <c r="BF93" s="35">
        <v>0.5</v>
      </c>
      <c r="BG93" s="35">
        <v>0.5</v>
      </c>
      <c r="BH93" s="35">
        <v>0.5</v>
      </c>
      <c r="BI93" s="35">
        <v>0.5</v>
      </c>
      <c r="BJ93" s="35">
        <v>0.5</v>
      </c>
      <c r="BK93" s="35">
        <v>0.5</v>
      </c>
      <c r="BL93" s="35">
        <v>0.5</v>
      </c>
      <c r="BM93" s="35">
        <v>0.5</v>
      </c>
      <c r="BN93" s="35">
        <v>0.5</v>
      </c>
      <c r="BO93" s="35">
        <v>0.60199999999999998</v>
      </c>
      <c r="BP93" s="35">
        <v>0.5444</v>
      </c>
      <c r="BQ93" s="35">
        <v>0.5</v>
      </c>
      <c r="BR93" s="35">
        <v>0.51</v>
      </c>
      <c r="BS93" s="35">
        <v>0.53</v>
      </c>
      <c r="BT93" s="35">
        <v>0.57999999999999996</v>
      </c>
      <c r="BU93" s="35">
        <v>0.504</v>
      </c>
      <c r="BV93" s="35">
        <v>0.50419999999999998</v>
      </c>
      <c r="BW93" s="35">
        <v>0.51400000000000001</v>
      </c>
      <c r="BX93" s="84">
        <v>0.50970000000000004</v>
      </c>
      <c r="BY93" s="85">
        <v>0.5</v>
      </c>
      <c r="BZ93" s="100">
        <v>0.62439999999999996</v>
      </c>
      <c r="CA93" s="81">
        <v>0.55000000000000004</v>
      </c>
      <c r="CB93" s="81">
        <v>0.54822335025380708</v>
      </c>
      <c r="CC93" s="81">
        <v>0.47122588832487305</v>
      </c>
      <c r="CD93" s="81">
        <v>0.13215046940669181</v>
      </c>
      <c r="CE93" s="81">
        <v>0.1866369148336153</v>
      </c>
      <c r="CF93" s="81">
        <v>1.8148845587031275E-2</v>
      </c>
      <c r="CH93" s="15"/>
    </row>
    <row r="94" spans="1:86" x14ac:dyDescent="0.2">
      <c r="A94" s="15" t="s">
        <v>38</v>
      </c>
      <c r="B94" s="15" t="s">
        <v>27</v>
      </c>
      <c r="C94" s="16" t="s">
        <v>96</v>
      </c>
      <c r="D94" s="31" t="s">
        <v>70</v>
      </c>
      <c r="E94" s="16" t="s">
        <v>22</v>
      </c>
      <c r="F94" s="29">
        <v>0</v>
      </c>
      <c r="G94" s="29">
        <v>0.11760752688172044</v>
      </c>
      <c r="H94" s="29">
        <v>0.47446236559139782</v>
      </c>
      <c r="I94" s="29">
        <v>2.0999999999999999E-3</v>
      </c>
      <c r="J94" s="29">
        <v>0.1048</v>
      </c>
      <c r="K94" s="29">
        <v>0</v>
      </c>
      <c r="L94" s="29">
        <v>5.3763440860215049E-3</v>
      </c>
      <c r="M94" s="29">
        <v>0.80376344086021489</v>
      </c>
      <c r="N94" s="29">
        <v>1</v>
      </c>
      <c r="O94" s="29">
        <v>1</v>
      </c>
      <c r="P94" s="29">
        <v>1</v>
      </c>
      <c r="Q94" s="29">
        <v>1</v>
      </c>
      <c r="R94" s="29">
        <v>1</v>
      </c>
      <c r="S94" s="29">
        <v>1</v>
      </c>
      <c r="T94" s="29">
        <v>0.55110000000000003</v>
      </c>
      <c r="U94" s="29">
        <v>0.51529999999999998</v>
      </c>
      <c r="V94" s="29">
        <v>0.52759999999999996</v>
      </c>
      <c r="W94" s="29">
        <v>0</v>
      </c>
      <c r="X94" s="29">
        <v>0.5222</v>
      </c>
      <c r="Y94" s="29">
        <v>0.44619999999999999</v>
      </c>
      <c r="Z94" s="29">
        <v>0.16370000000000001</v>
      </c>
      <c r="AA94" s="29">
        <v>3.3602150537634407E-2</v>
      </c>
      <c r="AB94" s="29">
        <v>0</v>
      </c>
      <c r="AC94" s="29">
        <v>5.3763440860215049E-3</v>
      </c>
      <c r="AD94" s="29">
        <v>1.7361111111111112E-2</v>
      </c>
      <c r="AE94" s="29">
        <v>1.2096774193548387E-2</v>
      </c>
      <c r="AF94" s="29">
        <v>0.14650537634408603</v>
      </c>
      <c r="AG94" s="29">
        <v>0.78</v>
      </c>
      <c r="AH94" s="29">
        <v>0.59</v>
      </c>
      <c r="AI94" s="29">
        <v>0.51</v>
      </c>
      <c r="AJ94" s="29">
        <v>0.56850000000000001</v>
      </c>
      <c r="AK94" s="29">
        <v>0.1358</v>
      </c>
      <c r="AL94" s="29">
        <v>7.4000000000000003E-3</v>
      </c>
      <c r="AM94" s="29">
        <v>0</v>
      </c>
      <c r="AN94" s="29">
        <v>0.32290000000000002</v>
      </c>
      <c r="AO94" s="29">
        <v>7.0000000000000007E-2</v>
      </c>
      <c r="AP94" s="29">
        <v>1.0999999999999999E-2</v>
      </c>
      <c r="AQ94" s="29">
        <v>0</v>
      </c>
      <c r="AR94" s="29">
        <v>1E-3</v>
      </c>
      <c r="AS94" s="35">
        <v>0.184</v>
      </c>
      <c r="AT94" s="35">
        <v>0.2238</v>
      </c>
      <c r="AU94" s="35">
        <v>0</v>
      </c>
      <c r="AV94" s="35">
        <v>0</v>
      </c>
      <c r="AW94" s="29">
        <v>0</v>
      </c>
      <c r="AX94" s="29">
        <v>0.11310000000000001</v>
      </c>
      <c r="AY94" s="29">
        <v>0</v>
      </c>
      <c r="AZ94" s="35">
        <v>0</v>
      </c>
      <c r="BA94" s="35">
        <v>7.7299999999999994E-2</v>
      </c>
      <c r="BB94" s="35">
        <v>4.3099999999999999E-2</v>
      </c>
      <c r="BC94" s="35">
        <v>9.5000000000000001E-2</v>
      </c>
      <c r="BD94" s="35">
        <v>0</v>
      </c>
      <c r="BE94" s="35">
        <v>6.3899999999999998E-2</v>
      </c>
      <c r="BF94" s="35">
        <v>0</v>
      </c>
      <c r="BG94" s="35">
        <v>0</v>
      </c>
      <c r="BH94" s="35">
        <v>0</v>
      </c>
      <c r="BI94" s="35">
        <v>0</v>
      </c>
      <c r="BJ94" s="35">
        <v>0</v>
      </c>
      <c r="BK94" s="35">
        <v>0.21429999999999999</v>
      </c>
      <c r="BL94" s="35">
        <v>0</v>
      </c>
      <c r="BM94" s="35">
        <v>0.18820000000000001</v>
      </c>
      <c r="BN94" s="35">
        <v>9.3799999999999994E-2</v>
      </c>
      <c r="BO94" s="35">
        <v>0.13</v>
      </c>
      <c r="BP94" s="35">
        <v>0.15659999999999999</v>
      </c>
      <c r="BQ94" s="35">
        <v>0</v>
      </c>
      <c r="BR94" s="35">
        <v>0.06</v>
      </c>
      <c r="BS94" s="35">
        <v>0</v>
      </c>
      <c r="BT94" s="35">
        <v>0.1</v>
      </c>
      <c r="BU94" s="35">
        <v>4.8099999999999997E-2</v>
      </c>
      <c r="BV94" s="35">
        <v>5.3E-3</v>
      </c>
      <c r="BW94" s="35">
        <v>0</v>
      </c>
      <c r="BX94" s="84">
        <v>1.9599999999999999E-2</v>
      </c>
      <c r="BY94" s="85">
        <v>5.16E-2</v>
      </c>
      <c r="BZ94" s="100">
        <v>1.37E-2</v>
      </c>
      <c r="CA94" s="81">
        <v>0.08</v>
      </c>
      <c r="CB94" s="81">
        <v>6.5490591397849462E-2</v>
      </c>
      <c r="CC94" s="81">
        <v>4.4993055555555557E-2</v>
      </c>
      <c r="CD94" s="81">
        <v>4.9260752688172038E-2</v>
      </c>
      <c r="CE94" s="81">
        <v>4.7881944444444449E-2</v>
      </c>
      <c r="CF94" s="81">
        <v>6.6498655913978494E-2</v>
      </c>
      <c r="CH94" s="15"/>
    </row>
    <row r="95" spans="1:86" x14ac:dyDescent="0.2">
      <c r="A95" s="15" t="s">
        <v>38</v>
      </c>
      <c r="B95" s="15" t="s">
        <v>27</v>
      </c>
      <c r="C95" s="16" t="s">
        <v>96</v>
      </c>
      <c r="D95" s="31" t="s">
        <v>71</v>
      </c>
      <c r="E95" s="16" t="s">
        <v>22</v>
      </c>
      <c r="F95" s="29">
        <v>0.5</v>
      </c>
      <c r="G95" s="29">
        <v>0.5</v>
      </c>
      <c r="H95" s="29">
        <v>0.50201612903225812</v>
      </c>
      <c r="I95" s="29">
        <v>0.5111</v>
      </c>
      <c r="J95" s="29">
        <v>0.5</v>
      </c>
      <c r="K95" s="29">
        <v>0.5</v>
      </c>
      <c r="L95" s="29">
        <v>0</v>
      </c>
      <c r="M95" s="29">
        <v>4.0994623655913977E-2</v>
      </c>
      <c r="N95" s="29">
        <v>0</v>
      </c>
      <c r="O95" s="29">
        <v>0.5</v>
      </c>
      <c r="P95" s="29">
        <v>0.52149999999999996</v>
      </c>
      <c r="Q95" s="29">
        <v>0.2009</v>
      </c>
      <c r="R95" s="29">
        <v>0</v>
      </c>
      <c r="S95" s="29">
        <v>0</v>
      </c>
      <c r="T95" s="29">
        <v>5.9799999999999999E-2</v>
      </c>
      <c r="U95" s="29">
        <v>0.19439999999999999</v>
      </c>
      <c r="V95" s="29">
        <v>5.4399999999999997E-2</v>
      </c>
      <c r="W95" s="29">
        <v>3.5400000000000001E-2</v>
      </c>
      <c r="X95" s="29">
        <v>8.6999999999999994E-3</v>
      </c>
      <c r="Y95" s="29">
        <v>0</v>
      </c>
      <c r="Z95" s="29">
        <v>0</v>
      </c>
      <c r="AA95" s="29">
        <v>7.3924731182795703E-3</v>
      </c>
      <c r="AB95" s="29">
        <v>0</v>
      </c>
      <c r="AC95" s="29">
        <v>4.7043010752688174E-3</v>
      </c>
      <c r="AD95" s="29">
        <v>2.9166666666666664E-2</v>
      </c>
      <c r="AE95" s="29">
        <v>0.10887096774193548</v>
      </c>
      <c r="AF95" s="29">
        <v>2.3521505376344086E-2</v>
      </c>
      <c r="AG95" s="29">
        <v>7.0000000000000007E-2</v>
      </c>
      <c r="AH95" s="29">
        <v>0.27</v>
      </c>
      <c r="AI95" s="29">
        <v>0.11</v>
      </c>
      <c r="AJ95" s="29">
        <v>0.10349999999999999</v>
      </c>
      <c r="AK95" s="29">
        <v>9.5399999999999999E-2</v>
      </c>
      <c r="AL95" s="29">
        <v>1.5E-3</v>
      </c>
      <c r="AM95" s="29">
        <v>8.8700000000000001E-2</v>
      </c>
      <c r="AN95" s="29">
        <v>0.21460000000000001</v>
      </c>
      <c r="AO95" s="29">
        <v>0.127</v>
      </c>
      <c r="AP95" s="29">
        <v>0</v>
      </c>
      <c r="AQ95" s="29">
        <v>0</v>
      </c>
      <c r="AR95" s="29">
        <v>5.1999999999999998E-2</v>
      </c>
      <c r="AS95" s="35">
        <v>0.20799999999999999</v>
      </c>
      <c r="AT95" s="35">
        <v>0.70899999999999996</v>
      </c>
      <c r="AU95" s="35">
        <v>0.81899999999999995</v>
      </c>
      <c r="AV95" s="35">
        <v>0.5</v>
      </c>
      <c r="AW95" s="29">
        <v>1</v>
      </c>
      <c r="AX95" s="29">
        <v>0.5</v>
      </c>
      <c r="AY95" s="29">
        <v>0.5</v>
      </c>
      <c r="AZ95" s="35">
        <v>0.5403</v>
      </c>
      <c r="BA95" s="35">
        <v>0.81589999999999996</v>
      </c>
      <c r="BB95" s="35">
        <v>0.57220000000000004</v>
      </c>
      <c r="BC95" s="35">
        <v>0.61199999999999999</v>
      </c>
      <c r="BD95" s="35">
        <v>0.53820000000000001</v>
      </c>
      <c r="BE95" s="35">
        <v>0.54169999999999996</v>
      </c>
      <c r="BF95" s="35">
        <v>0.5</v>
      </c>
      <c r="BG95" s="35">
        <v>0.58199999999999996</v>
      </c>
      <c r="BH95" s="35">
        <v>0.60399999999999998</v>
      </c>
      <c r="BI95" s="35">
        <v>0.70830000000000004</v>
      </c>
      <c r="BJ95" s="35">
        <v>0.26650000000000001</v>
      </c>
      <c r="BK95" s="35">
        <v>0.49330000000000002</v>
      </c>
      <c r="BL95" s="35">
        <v>0.56110000000000004</v>
      </c>
      <c r="BM95" s="35">
        <v>0.18820000000000001</v>
      </c>
      <c r="BN95" s="35">
        <v>5.6300000000000003E-2</v>
      </c>
      <c r="BO95" s="35">
        <v>0.22720000000000001</v>
      </c>
      <c r="BP95" s="35">
        <v>0.38369999999999999</v>
      </c>
      <c r="BQ95" s="35">
        <v>0.70420000000000005</v>
      </c>
      <c r="BR95" s="35">
        <v>0.41</v>
      </c>
      <c r="BS95" s="35">
        <v>0.5</v>
      </c>
      <c r="BT95" s="35">
        <v>0</v>
      </c>
      <c r="BU95" s="35">
        <v>0.2422</v>
      </c>
      <c r="BV95" s="35">
        <v>0.25819999999999999</v>
      </c>
      <c r="BW95" s="35">
        <v>0</v>
      </c>
      <c r="BX95" s="84">
        <v>0</v>
      </c>
      <c r="BY95" s="85">
        <v>1</v>
      </c>
      <c r="BZ95" s="100">
        <v>0.84860000000000002</v>
      </c>
      <c r="CA95" s="81">
        <v>0.65216397849462371</v>
      </c>
      <c r="CB95" s="81">
        <v>0.62982442876344091</v>
      </c>
      <c r="CC95" s="81">
        <v>0.56394010416666662</v>
      </c>
      <c r="CD95" s="81">
        <v>0.64191448252688177</v>
      </c>
      <c r="CE95" s="81">
        <v>0.6134991319444445</v>
      </c>
      <c r="CF95" s="81">
        <v>0.6635542674731183</v>
      </c>
      <c r="CH95" s="15"/>
    </row>
    <row r="96" spans="1:86" x14ac:dyDescent="0.2">
      <c r="A96" s="15" t="s">
        <v>38</v>
      </c>
      <c r="B96" s="15" t="s">
        <v>27</v>
      </c>
      <c r="C96" s="16" t="s">
        <v>96</v>
      </c>
      <c r="D96" s="31" t="s">
        <v>91</v>
      </c>
      <c r="E96" s="16" t="s">
        <v>22</v>
      </c>
      <c r="F96" s="29">
        <v>0.19097222222222221</v>
      </c>
      <c r="G96" s="29">
        <v>5.3763440860215049E-3</v>
      </c>
      <c r="H96" s="29">
        <v>0</v>
      </c>
      <c r="I96" s="29">
        <v>0.2097</v>
      </c>
      <c r="J96" s="29">
        <v>5.4000000000000003E-3</v>
      </c>
      <c r="K96" s="29">
        <v>0</v>
      </c>
      <c r="L96" s="29">
        <v>1.8817204301075273E-2</v>
      </c>
      <c r="M96" s="29">
        <v>5.1075268817204297E-2</v>
      </c>
      <c r="N96" s="29">
        <v>3.3045977011494247E-2</v>
      </c>
      <c r="O96" s="29">
        <v>0.153</v>
      </c>
      <c r="P96" s="29">
        <v>0.29530000000000001</v>
      </c>
      <c r="Q96" s="29">
        <v>0.1618</v>
      </c>
      <c r="R96" s="29">
        <v>4.3799999999999999E-2</v>
      </c>
      <c r="S96" s="29">
        <v>4.1000000000000002E-2</v>
      </c>
      <c r="T96" s="29">
        <v>1.2800000000000001E-2</v>
      </c>
      <c r="U96" s="29">
        <v>5.5999999999999999E-3</v>
      </c>
      <c r="V96" s="29">
        <v>6.9999999999999999E-4</v>
      </c>
      <c r="W96" s="29">
        <v>7.6E-3</v>
      </c>
      <c r="X96" s="29">
        <v>1.01E-2</v>
      </c>
      <c r="Y96" s="29">
        <v>2E-3</v>
      </c>
      <c r="Z96" s="29">
        <v>6.7000000000000002E-3</v>
      </c>
      <c r="AA96" s="29">
        <v>0</v>
      </c>
      <c r="AB96" s="29">
        <v>0</v>
      </c>
      <c r="AC96" s="29">
        <v>0.27553763440860218</v>
      </c>
      <c r="AD96" s="29">
        <v>9.7222222222222206E-3</v>
      </c>
      <c r="AE96" s="29">
        <v>0</v>
      </c>
      <c r="AF96" s="29">
        <v>2.0161290322580645E-3</v>
      </c>
      <c r="AG96" s="29">
        <v>0.03</v>
      </c>
      <c r="AH96" s="29">
        <v>0.08</v>
      </c>
      <c r="AI96" s="29">
        <v>0</v>
      </c>
      <c r="AJ96" s="29">
        <v>0.15490000000000001</v>
      </c>
      <c r="AK96" s="29">
        <v>0.1232</v>
      </c>
      <c r="AL96" s="29">
        <v>2.3800000000000002E-2</v>
      </c>
      <c r="AM96" s="29">
        <v>0</v>
      </c>
      <c r="AN96" s="29">
        <v>4.1700000000000001E-2</v>
      </c>
      <c r="AO96" s="29">
        <v>0.13639999999999999</v>
      </c>
      <c r="AP96" s="29">
        <v>0.1404</v>
      </c>
      <c r="AQ96" s="29">
        <v>0.17699999999999999</v>
      </c>
      <c r="AR96" s="29">
        <v>0.1419</v>
      </c>
      <c r="AS96" s="35">
        <v>0.31309999999999999</v>
      </c>
      <c r="AT96" s="35">
        <v>0.29370000000000002</v>
      </c>
      <c r="AU96" s="35">
        <v>0.2727</v>
      </c>
      <c r="AV96" s="35">
        <v>0.2732</v>
      </c>
      <c r="AW96" s="29">
        <v>0.37130000000000002</v>
      </c>
      <c r="AX96" s="29">
        <v>8.5500000000000007E-2</v>
      </c>
      <c r="AY96" s="29">
        <v>2.1999999999999999E-2</v>
      </c>
      <c r="AZ96" s="35">
        <v>3.5900000000000001E-2</v>
      </c>
      <c r="BA96" s="35">
        <v>3.2000000000000002E-3</v>
      </c>
      <c r="BB96" s="35">
        <v>0</v>
      </c>
      <c r="BC96" s="35">
        <v>1.06E-2</v>
      </c>
      <c r="BD96" s="35">
        <v>4.6899999999999997E-2</v>
      </c>
      <c r="BE96" s="35">
        <v>1.4800000000000001E-2</v>
      </c>
      <c r="BF96" s="35">
        <v>5.6000000000000001E-2</v>
      </c>
      <c r="BG96" s="35">
        <v>0.1215</v>
      </c>
      <c r="BH96" s="35">
        <v>0</v>
      </c>
      <c r="BI96" s="35">
        <v>7.4999999999999997E-3</v>
      </c>
      <c r="BJ96" s="35">
        <v>0.15529999999999999</v>
      </c>
      <c r="BK96" s="35">
        <v>5.9299999999999999E-2</v>
      </c>
      <c r="BL96" s="35">
        <v>0.59560000000000002</v>
      </c>
      <c r="BM96" s="35">
        <v>0.50090000000000001</v>
      </c>
      <c r="BN96" s="35">
        <v>0.37659999999999999</v>
      </c>
      <c r="BO96" s="35">
        <v>0.28199999999999997</v>
      </c>
      <c r="BP96" s="35">
        <v>0.49320000000000003</v>
      </c>
      <c r="BQ96" s="35">
        <v>0.51229999999999998</v>
      </c>
      <c r="BR96" s="35">
        <v>0.01</v>
      </c>
      <c r="BS96" s="35">
        <v>8.9999999999999993E-3</v>
      </c>
      <c r="BT96" s="35">
        <v>1.5599999999999999E-2</v>
      </c>
      <c r="BU96" s="35">
        <v>4.2500000000000003E-2</v>
      </c>
      <c r="BV96" s="35">
        <v>7.1300000000000002E-2</v>
      </c>
      <c r="BW96" s="35">
        <v>1.7899999999999999E-2</v>
      </c>
      <c r="BX96" s="84">
        <v>8.0000000000000002E-3</v>
      </c>
      <c r="BY96" s="85">
        <v>0.1249</v>
      </c>
      <c r="BZ96" s="100">
        <v>3.0999999999999999E-3</v>
      </c>
      <c r="CA96" s="81">
        <v>6.3466590829067471E-2</v>
      </c>
      <c r="CB96" s="81">
        <v>0.56814279136534762</v>
      </c>
      <c r="CC96" s="81">
        <v>0.14484851665267282</v>
      </c>
      <c r="CD96" s="81">
        <v>7.2546450529508949E-2</v>
      </c>
      <c r="CE96" s="81">
        <v>0.1901976630282676</v>
      </c>
      <c r="CF96" s="81">
        <v>0.46434806749546326</v>
      </c>
      <c r="CH96" s="15"/>
    </row>
    <row r="97" spans="1:86" x14ac:dyDescent="0.2">
      <c r="A97" s="15" t="s">
        <v>38</v>
      </c>
      <c r="B97" s="15" t="s">
        <v>27</v>
      </c>
      <c r="C97" s="16" t="s">
        <v>96</v>
      </c>
      <c r="D97" s="31" t="s">
        <v>92</v>
      </c>
      <c r="E97" s="16" t="s">
        <v>22</v>
      </c>
      <c r="F97" s="29">
        <v>1.7586336336336338E-2</v>
      </c>
      <c r="G97" s="29">
        <v>8.5149665794827106E-2</v>
      </c>
      <c r="H97" s="29">
        <v>2.4166303400174366E-2</v>
      </c>
      <c r="I97" s="29">
        <v>0.1245</v>
      </c>
      <c r="J97" s="29">
        <v>1.9900000000000001E-2</v>
      </c>
      <c r="K97" s="29">
        <v>2.8E-3</v>
      </c>
      <c r="L97" s="29">
        <v>3.0409946236559144E-2</v>
      </c>
      <c r="M97" s="29">
        <v>0.10947035745422844</v>
      </c>
      <c r="N97" s="29">
        <v>0.20014464895930412</v>
      </c>
      <c r="O97" s="29">
        <v>0.17430000000000001</v>
      </c>
      <c r="P97" s="29">
        <v>0.17469999999999999</v>
      </c>
      <c r="Q97" s="29">
        <v>0.1275</v>
      </c>
      <c r="R97" s="29">
        <v>6.2E-2</v>
      </c>
      <c r="S97" s="29">
        <v>0.1449</v>
      </c>
      <c r="T97" s="29">
        <v>0.2215</v>
      </c>
      <c r="U97" s="29">
        <v>2.5899999999999999E-2</v>
      </c>
      <c r="V97" s="29">
        <v>0.18659999999999999</v>
      </c>
      <c r="W97" s="29">
        <v>8.8900000000000007E-2</v>
      </c>
      <c r="X97" s="29">
        <v>0.1353</v>
      </c>
      <c r="Y97" s="29">
        <v>0.1353</v>
      </c>
      <c r="Z97" s="29">
        <v>0.15579999999999999</v>
      </c>
      <c r="AA97" s="29">
        <v>4.7669645451903511E-2</v>
      </c>
      <c r="AB97" s="29">
        <v>0.36127533783783783</v>
      </c>
      <c r="AC97" s="29">
        <v>0.4446563498982854</v>
      </c>
      <c r="AD97" s="29">
        <v>0.37985172672672685</v>
      </c>
      <c r="AE97" s="29">
        <v>0.40111886079628012</v>
      </c>
      <c r="AF97" s="29">
        <v>0.42098045626271435</v>
      </c>
      <c r="AG97" s="29">
        <v>0.16</v>
      </c>
      <c r="AH97" s="29">
        <v>0.22</v>
      </c>
      <c r="AI97" s="29">
        <v>0.35</v>
      </c>
      <c r="AJ97" s="29">
        <v>0.33119999999999999</v>
      </c>
      <c r="AK97" s="29">
        <v>0.41599999999999998</v>
      </c>
      <c r="AL97" s="29">
        <v>0.33229999999999998</v>
      </c>
      <c r="AM97" s="29">
        <v>0.2646</v>
      </c>
      <c r="AN97" s="29">
        <v>0.36599999999999999</v>
      </c>
      <c r="AO97" s="29">
        <v>0.21360000000000001</v>
      </c>
      <c r="AP97" s="29">
        <v>0.108</v>
      </c>
      <c r="AQ97" s="29">
        <v>8.8999999999999996E-2</v>
      </c>
      <c r="AR97" s="29">
        <v>9.7000000000000003E-2</v>
      </c>
      <c r="AS97" s="35">
        <v>0.23799999999999999</v>
      </c>
      <c r="AT97" s="35">
        <v>0.159</v>
      </c>
      <c r="AU97" s="35">
        <v>0.17100000000000001</v>
      </c>
      <c r="AV97" s="35">
        <v>0.4224</v>
      </c>
      <c r="AW97" s="29">
        <v>0.58450000000000002</v>
      </c>
      <c r="AX97" s="29">
        <v>0.44900000000000001</v>
      </c>
      <c r="AY97" s="29">
        <v>0.42709999999999998</v>
      </c>
      <c r="AZ97" s="35">
        <v>0.67310000000000003</v>
      </c>
      <c r="BA97" s="35">
        <v>0.59599999999999997</v>
      </c>
      <c r="BB97" s="35">
        <v>0.33700000000000002</v>
      </c>
      <c r="BC97" s="35">
        <v>0.33200000000000002</v>
      </c>
      <c r="BD97" s="35">
        <v>0.33200000000000002</v>
      </c>
      <c r="BE97" s="35">
        <v>0.42359999999999998</v>
      </c>
      <c r="BF97" s="35">
        <v>0.374</v>
      </c>
      <c r="BG97" s="35">
        <v>0.33500000000000002</v>
      </c>
      <c r="BH97" s="35">
        <v>0.33100000000000002</v>
      </c>
      <c r="BI97" s="35">
        <v>0.33110000000000001</v>
      </c>
      <c r="BJ97" s="35">
        <v>9.0499999999999997E-2</v>
      </c>
      <c r="BK97" s="35">
        <v>0.34399999999999997</v>
      </c>
      <c r="BL97" s="35">
        <v>0.2263</v>
      </c>
      <c r="BM97" s="35">
        <v>0.19189999999999999</v>
      </c>
      <c r="BN97" s="35">
        <v>0.16500000000000001</v>
      </c>
      <c r="BO97" s="35">
        <v>0.14199999999999999</v>
      </c>
      <c r="BP97" s="35">
        <v>0.1162</v>
      </c>
      <c r="BQ97" s="35">
        <v>0.31630000000000003</v>
      </c>
      <c r="BR97" s="35">
        <v>0.17</v>
      </c>
      <c r="BS97" s="35">
        <v>2.1000000000000001E-2</v>
      </c>
      <c r="BT97" s="35">
        <v>0.123</v>
      </c>
      <c r="BU97" s="35">
        <v>0.59340000000000004</v>
      </c>
      <c r="BV97" s="35">
        <v>9.8000000000000004E-2</v>
      </c>
      <c r="BW97" s="35">
        <v>0.45179999999999998</v>
      </c>
      <c r="BX97" s="84">
        <v>0.41980000000000001</v>
      </c>
      <c r="BY97" s="85">
        <v>0.22819999999999999</v>
      </c>
      <c r="BZ97" s="100">
        <v>0.16500000000000001</v>
      </c>
      <c r="CA97" s="81">
        <v>0.17</v>
      </c>
      <c r="CB97" s="81">
        <v>0.18376516637605347</v>
      </c>
      <c r="CC97" s="81">
        <v>0.1564592717717718</v>
      </c>
      <c r="CD97" s="81">
        <v>0.20940951031676838</v>
      </c>
      <c r="CE97" s="81">
        <v>0.17937077702702703</v>
      </c>
      <c r="CF97" s="81">
        <v>0.18041630340017437</v>
      </c>
      <c r="CH97" s="15"/>
    </row>
    <row r="98" spans="1:86" x14ac:dyDescent="0.2">
      <c r="A98" s="15" t="s">
        <v>38</v>
      </c>
      <c r="B98" s="15" t="s">
        <v>27</v>
      </c>
      <c r="C98" s="16" t="s">
        <v>96</v>
      </c>
      <c r="D98" s="31" t="s">
        <v>75</v>
      </c>
      <c r="E98" s="16" t="s">
        <v>22</v>
      </c>
      <c r="F98" s="29">
        <v>0</v>
      </c>
      <c r="G98" s="29">
        <v>0</v>
      </c>
      <c r="H98" s="29">
        <v>0</v>
      </c>
      <c r="I98" s="29">
        <v>0</v>
      </c>
      <c r="J98" s="29">
        <v>0.1203</v>
      </c>
      <c r="K98" s="29">
        <v>0</v>
      </c>
      <c r="L98" s="29">
        <v>0</v>
      </c>
      <c r="M98" s="29">
        <v>0.25</v>
      </c>
      <c r="N98" s="29">
        <v>0.5</v>
      </c>
      <c r="O98" s="29">
        <v>0</v>
      </c>
      <c r="P98" s="29">
        <v>0.47920000000000001</v>
      </c>
      <c r="Q98" s="29">
        <v>0.4909</v>
      </c>
      <c r="R98" s="29">
        <v>0</v>
      </c>
      <c r="S98" s="29">
        <v>0</v>
      </c>
      <c r="T98" s="29">
        <v>0</v>
      </c>
      <c r="U98" s="29">
        <v>0</v>
      </c>
      <c r="V98" s="29">
        <v>0</v>
      </c>
      <c r="W98" s="29">
        <v>0</v>
      </c>
      <c r="X98" s="29">
        <v>0.375</v>
      </c>
      <c r="Y98" s="29">
        <v>0.375</v>
      </c>
      <c r="Z98" s="29">
        <v>0.25</v>
      </c>
      <c r="AA98" s="29">
        <v>0.31720430107526881</v>
      </c>
      <c r="AB98" s="29">
        <v>6.9444444444444448E-2</v>
      </c>
      <c r="AC98" s="29">
        <v>0.19220430107526881</v>
      </c>
      <c r="AD98" s="29">
        <v>0.37777777777777777</v>
      </c>
      <c r="AE98" s="29">
        <v>0.44489247311827951</v>
      </c>
      <c r="AF98" s="29">
        <v>0.49428763440860218</v>
      </c>
      <c r="AG98" s="29">
        <v>0.45</v>
      </c>
      <c r="AH98" s="29">
        <v>0.38</v>
      </c>
      <c r="AI98" s="29">
        <v>0.38</v>
      </c>
      <c r="AJ98" s="29">
        <v>0.375</v>
      </c>
      <c r="AK98" s="29">
        <v>0.375</v>
      </c>
      <c r="AL98" s="29">
        <v>0.27200000000000002</v>
      </c>
      <c r="AM98" s="29">
        <v>0.253</v>
      </c>
      <c r="AN98" s="29">
        <v>0.252</v>
      </c>
      <c r="AO98" s="29">
        <v>0.27400000000000002</v>
      </c>
      <c r="AP98" s="29">
        <v>0.25</v>
      </c>
      <c r="AQ98" s="29">
        <v>0.25</v>
      </c>
      <c r="AR98" s="29">
        <v>0.38700000000000001</v>
      </c>
      <c r="AS98" s="35">
        <v>0.249</v>
      </c>
      <c r="AT98" s="35">
        <v>0.125</v>
      </c>
      <c r="AU98" s="35">
        <v>0.125</v>
      </c>
      <c r="AV98" s="35">
        <v>0.125</v>
      </c>
      <c r="AW98" s="29">
        <v>0.13039999999999999</v>
      </c>
      <c r="AX98" s="29">
        <v>0.129</v>
      </c>
      <c r="AY98" s="29">
        <v>0.13</v>
      </c>
      <c r="AZ98" s="35">
        <v>0.125</v>
      </c>
      <c r="BA98" s="35">
        <v>6.9000000000000006E-2</v>
      </c>
      <c r="BB98" s="35">
        <v>0.14599999999999999</v>
      </c>
      <c r="BC98" s="35">
        <v>8.2000000000000003E-2</v>
      </c>
      <c r="BD98" s="35">
        <v>1.2999999999999999E-3</v>
      </c>
      <c r="BE98" s="35">
        <v>0</v>
      </c>
      <c r="BF98" s="35">
        <v>8.2000000000000007E-3</v>
      </c>
      <c r="BG98" s="35">
        <v>8.0000000000000002E-3</v>
      </c>
      <c r="BH98" s="35">
        <v>1.55E-2</v>
      </c>
      <c r="BI98" s="35">
        <v>1.6500000000000001E-2</v>
      </c>
      <c r="BJ98" s="35">
        <v>1.7000000000000001E-2</v>
      </c>
      <c r="BK98" s="35">
        <v>2.69E-2</v>
      </c>
      <c r="BL98" s="35">
        <v>0.14899999999999999</v>
      </c>
      <c r="BM98" s="35">
        <v>0.127</v>
      </c>
      <c r="BN98" s="35">
        <v>0.125</v>
      </c>
      <c r="BO98" s="35">
        <v>0.23200000000000001</v>
      </c>
      <c r="BP98" s="35">
        <v>0.2651</v>
      </c>
      <c r="BQ98" s="35">
        <v>0.26700000000000002</v>
      </c>
      <c r="BR98" s="35">
        <v>0.25</v>
      </c>
      <c r="BS98" s="35">
        <v>0.25</v>
      </c>
      <c r="BT98" s="35">
        <v>0.26350000000000001</v>
      </c>
      <c r="BU98" s="35">
        <v>0</v>
      </c>
      <c r="BV98" s="35">
        <v>4.1000000000000002E-2</v>
      </c>
      <c r="BW98" s="35">
        <v>0.25</v>
      </c>
      <c r="BX98" s="84">
        <v>0.47099999999999997</v>
      </c>
      <c r="BY98" s="85">
        <v>0.5</v>
      </c>
      <c r="BZ98" s="100">
        <v>0.5</v>
      </c>
      <c r="CA98" s="81">
        <v>0.4</v>
      </c>
      <c r="CB98" s="81">
        <v>0.69153491962099434</v>
      </c>
      <c r="CC98" s="81">
        <v>0.73991843715621564</v>
      </c>
      <c r="CD98" s="81">
        <v>0.7528421397583307</v>
      </c>
      <c r="CE98" s="81">
        <v>0.73937943447469756</v>
      </c>
      <c r="CF98" s="81">
        <v>0.74176990511551155</v>
      </c>
      <c r="CH98" s="15"/>
    </row>
    <row r="99" spans="1:86" x14ac:dyDescent="0.2">
      <c r="A99" s="15" t="s">
        <v>38</v>
      </c>
      <c r="B99" s="15" t="s">
        <v>27</v>
      </c>
      <c r="C99" s="16" t="s">
        <v>96</v>
      </c>
      <c r="D99" s="31" t="s">
        <v>76</v>
      </c>
      <c r="E99" s="16" t="s">
        <v>22</v>
      </c>
      <c r="F99" s="29">
        <v>0.35555555555555557</v>
      </c>
      <c r="G99" s="29">
        <v>0.36021505376344082</v>
      </c>
      <c r="H99" s="29">
        <v>0.33333333333333337</v>
      </c>
      <c r="I99" s="29">
        <v>0.33333333333333337</v>
      </c>
      <c r="J99" s="29">
        <v>0.33333333333333337</v>
      </c>
      <c r="K99" s="29">
        <v>0.46389999999999998</v>
      </c>
      <c r="L99" s="29">
        <v>0.5</v>
      </c>
      <c r="M99" s="29">
        <v>0.55533154121863804</v>
      </c>
      <c r="N99" s="29">
        <v>0.81609195402298851</v>
      </c>
      <c r="O99" s="29">
        <v>0.64359999999999995</v>
      </c>
      <c r="P99" s="29">
        <v>0.54810000000000003</v>
      </c>
      <c r="Q99" s="29">
        <v>0.68079999999999996</v>
      </c>
      <c r="R99" s="29">
        <v>0.68310000000000004</v>
      </c>
      <c r="S99" s="29">
        <v>0.67030000000000001</v>
      </c>
      <c r="T99" s="29">
        <v>0.66869999999999996</v>
      </c>
      <c r="U99" s="29">
        <v>0.66669999999999996</v>
      </c>
      <c r="V99" s="29">
        <v>0.66669999999999996</v>
      </c>
      <c r="W99" s="29">
        <v>0.66669999999999996</v>
      </c>
      <c r="X99" s="29">
        <v>0.66669999999999996</v>
      </c>
      <c r="Y99" s="29">
        <v>0.66669999999999996</v>
      </c>
      <c r="Z99" s="29">
        <v>0.72270000000000001</v>
      </c>
      <c r="AA99" s="29">
        <v>0.64919354838709675</v>
      </c>
      <c r="AB99" s="29">
        <v>0.57893518518518516</v>
      </c>
      <c r="AC99" s="29">
        <v>0.65681003584229392</v>
      </c>
      <c r="AD99" s="29">
        <v>0.66666666666666674</v>
      </c>
      <c r="AE99" s="29">
        <v>0.67204301075268813</v>
      </c>
      <c r="AF99" s="29">
        <v>0.6738351254480287</v>
      </c>
      <c r="AG99" s="29">
        <v>0.69</v>
      </c>
      <c r="AH99" s="29">
        <v>0.75</v>
      </c>
      <c r="AI99" s="29">
        <v>0.76</v>
      </c>
      <c r="AJ99" s="29">
        <v>0.67469999999999997</v>
      </c>
      <c r="AK99" s="29">
        <v>0.67469999999999997</v>
      </c>
      <c r="AL99" s="29">
        <v>0.68799999999999994</v>
      </c>
      <c r="AM99" s="29">
        <v>0.67</v>
      </c>
      <c r="AN99" s="29">
        <v>0.66800000000000004</v>
      </c>
      <c r="AO99" s="29">
        <v>0.66800000000000004</v>
      </c>
      <c r="AP99" s="29">
        <v>0.66700000000000004</v>
      </c>
      <c r="AQ99" s="29">
        <v>0.68200000000000005</v>
      </c>
      <c r="AR99" s="29">
        <v>0.66700000000000004</v>
      </c>
      <c r="AS99" s="35">
        <v>0.66700000000000004</v>
      </c>
      <c r="AT99" s="35">
        <v>0.67700000000000005</v>
      </c>
      <c r="AU99" s="35">
        <v>0.73699999999999999</v>
      </c>
      <c r="AV99" s="35">
        <v>0.66700000000000004</v>
      </c>
      <c r="AW99" s="29">
        <v>0.66669999999999996</v>
      </c>
      <c r="AX99" s="29">
        <v>0.67900000000000005</v>
      </c>
      <c r="AY99" s="29">
        <v>0.66</v>
      </c>
      <c r="AZ99" s="35">
        <v>0.67100000000000004</v>
      </c>
      <c r="BA99" s="35">
        <v>0.66900000000000004</v>
      </c>
      <c r="BB99" s="35">
        <v>3.7000000000000002E-3</v>
      </c>
      <c r="BC99" s="35">
        <v>0.107</v>
      </c>
      <c r="BD99" s="35">
        <v>0.39069999999999999</v>
      </c>
      <c r="BE99" s="35">
        <v>0.222</v>
      </c>
      <c r="BF99" s="35">
        <v>0.40899999999999997</v>
      </c>
      <c r="BG99" s="35">
        <v>0.56399999999999995</v>
      </c>
      <c r="BH99" s="35">
        <v>0.55600000000000005</v>
      </c>
      <c r="BI99" s="35">
        <v>0.49059999999999998</v>
      </c>
      <c r="BJ99" s="35">
        <v>0.29799999999999999</v>
      </c>
      <c r="BK99" s="35">
        <v>0.12280000000000001</v>
      </c>
      <c r="BL99" s="35">
        <v>0.41</v>
      </c>
      <c r="BM99" s="35">
        <v>7.5300000000000006E-2</v>
      </c>
      <c r="BN99" s="35">
        <v>7.4000000000000003E-3</v>
      </c>
      <c r="BO99" s="35">
        <v>1.7899999999999999E-2</v>
      </c>
      <c r="BP99" s="35">
        <v>0</v>
      </c>
      <c r="BQ99" s="35">
        <v>0</v>
      </c>
      <c r="BR99" s="35">
        <v>0</v>
      </c>
      <c r="BS99" s="35">
        <v>0.01</v>
      </c>
      <c r="BT99" s="35">
        <v>0.01</v>
      </c>
      <c r="BU99" s="35">
        <v>0.113</v>
      </c>
      <c r="BV99" s="35">
        <v>0.45200000000000001</v>
      </c>
      <c r="BW99" s="35">
        <v>0.33169999999999999</v>
      </c>
      <c r="BX99" s="84">
        <v>0.38900000000000001</v>
      </c>
      <c r="BY99" s="85">
        <v>0.66669999999999996</v>
      </c>
      <c r="BZ99" s="100">
        <v>0.66669999999999996</v>
      </c>
      <c r="CA99" s="81">
        <v>0.44086021505376344</v>
      </c>
      <c r="CB99" s="81">
        <v>0.66666666666666663</v>
      </c>
      <c r="CC99" s="81">
        <v>0.66805555555555551</v>
      </c>
      <c r="CD99" s="81">
        <v>0.66666666666666663</v>
      </c>
      <c r="CE99" s="81">
        <v>0.67662037037037037</v>
      </c>
      <c r="CF99" s="81">
        <v>0.66666666666666663</v>
      </c>
      <c r="CH99" s="15"/>
    </row>
    <row r="100" spans="1:86" x14ac:dyDescent="0.2">
      <c r="A100" s="15" t="s">
        <v>38</v>
      </c>
      <c r="B100" s="15" t="s">
        <v>27</v>
      </c>
      <c r="C100" s="16" t="s">
        <v>96</v>
      </c>
      <c r="D100" s="31" t="s">
        <v>77</v>
      </c>
      <c r="E100" s="16" t="s">
        <v>22</v>
      </c>
      <c r="F100" s="29">
        <v>1</v>
      </c>
      <c r="G100" s="29">
        <v>1</v>
      </c>
      <c r="H100" s="29">
        <v>1</v>
      </c>
      <c r="I100" s="29">
        <v>1</v>
      </c>
      <c r="J100" s="29">
        <v>1</v>
      </c>
      <c r="K100" s="29">
        <v>1</v>
      </c>
      <c r="L100" s="29">
        <v>1</v>
      </c>
      <c r="M100" s="29">
        <v>1</v>
      </c>
      <c r="N100" s="29">
        <v>1</v>
      </c>
      <c r="O100" s="29">
        <v>1</v>
      </c>
      <c r="P100" s="29">
        <v>1</v>
      </c>
      <c r="Q100" s="29">
        <v>1</v>
      </c>
      <c r="R100" s="29">
        <v>1</v>
      </c>
      <c r="S100" s="29">
        <v>1</v>
      </c>
      <c r="T100" s="29">
        <v>1</v>
      </c>
      <c r="U100" s="29">
        <v>1</v>
      </c>
      <c r="V100" s="29">
        <v>1</v>
      </c>
      <c r="W100" s="29">
        <v>1</v>
      </c>
      <c r="X100" s="29">
        <v>1</v>
      </c>
      <c r="Y100" s="29">
        <v>1</v>
      </c>
      <c r="Z100" s="29">
        <v>1</v>
      </c>
      <c r="AA100" s="29">
        <v>1</v>
      </c>
      <c r="AB100" s="29">
        <v>1</v>
      </c>
      <c r="AC100" s="29">
        <v>1</v>
      </c>
      <c r="AD100" s="29">
        <v>1</v>
      </c>
      <c r="AE100" s="29">
        <v>1</v>
      </c>
      <c r="AF100" s="29">
        <v>1</v>
      </c>
      <c r="AG100" s="29">
        <v>1</v>
      </c>
      <c r="AH100" s="29">
        <v>1</v>
      </c>
      <c r="AI100" s="29">
        <v>1</v>
      </c>
      <c r="AJ100" s="29">
        <v>1</v>
      </c>
      <c r="AK100" s="29">
        <v>1</v>
      </c>
      <c r="AL100" s="29">
        <v>1</v>
      </c>
      <c r="AM100" s="29">
        <v>1</v>
      </c>
      <c r="AN100" s="29">
        <v>1</v>
      </c>
      <c r="AO100" s="29">
        <v>1</v>
      </c>
      <c r="AP100" s="29">
        <v>1</v>
      </c>
      <c r="AQ100" s="29">
        <v>1</v>
      </c>
      <c r="AR100" s="29">
        <v>0.92100000000000004</v>
      </c>
      <c r="AS100" s="35">
        <v>0.93500000000000005</v>
      </c>
      <c r="AT100" s="35">
        <v>1</v>
      </c>
      <c r="AU100" s="35">
        <v>1</v>
      </c>
      <c r="AV100" s="35">
        <v>1</v>
      </c>
      <c r="AW100" s="29">
        <v>1</v>
      </c>
      <c r="AX100" s="29">
        <v>1</v>
      </c>
      <c r="AY100" s="29">
        <v>1</v>
      </c>
      <c r="AZ100" s="35">
        <v>1</v>
      </c>
      <c r="BA100" s="35">
        <v>1</v>
      </c>
      <c r="BB100" s="35">
        <v>1</v>
      </c>
      <c r="BC100" s="35">
        <v>1</v>
      </c>
      <c r="BD100" s="35">
        <v>1</v>
      </c>
      <c r="BE100" s="35">
        <v>1</v>
      </c>
      <c r="BF100" s="35">
        <v>1</v>
      </c>
      <c r="BG100" s="35">
        <v>1</v>
      </c>
      <c r="BH100" s="35">
        <v>1</v>
      </c>
      <c r="BI100" s="35">
        <v>1</v>
      </c>
      <c r="BJ100" s="35">
        <v>1</v>
      </c>
      <c r="BK100" s="35">
        <v>1</v>
      </c>
      <c r="BL100" s="35">
        <v>1</v>
      </c>
      <c r="BM100" s="35">
        <v>1</v>
      </c>
      <c r="BN100" s="35">
        <v>1</v>
      </c>
      <c r="BO100" s="35">
        <v>0.99870000000000003</v>
      </c>
      <c r="BP100" s="35">
        <v>0.997</v>
      </c>
      <c r="BQ100" s="35">
        <v>0.99309999999999998</v>
      </c>
      <c r="BR100" s="35">
        <v>0.96789999999999998</v>
      </c>
      <c r="BS100" s="35">
        <v>0.996</v>
      </c>
      <c r="BT100" s="35">
        <v>0.99099999999999999</v>
      </c>
      <c r="BU100" s="35">
        <v>0.98550000000000004</v>
      </c>
      <c r="BV100" s="35">
        <v>1</v>
      </c>
      <c r="BW100" s="35">
        <v>1</v>
      </c>
      <c r="BX100" s="84">
        <v>1</v>
      </c>
      <c r="BY100" s="85">
        <v>1</v>
      </c>
      <c r="BZ100" s="100">
        <v>1</v>
      </c>
      <c r="CA100" s="81">
        <v>1</v>
      </c>
      <c r="CB100" s="81">
        <v>1</v>
      </c>
      <c r="CC100" s="81">
        <v>1</v>
      </c>
      <c r="CD100" s="81">
        <v>1</v>
      </c>
      <c r="CE100" s="81">
        <v>1</v>
      </c>
      <c r="CF100" s="81">
        <v>1</v>
      </c>
      <c r="CH100" s="15"/>
    </row>
    <row r="101" spans="1:86" x14ac:dyDescent="0.2">
      <c r="A101" s="15" t="s">
        <v>38</v>
      </c>
      <c r="B101" s="15" t="s">
        <v>27</v>
      </c>
      <c r="C101" s="16" t="s">
        <v>96</v>
      </c>
      <c r="D101" s="31" t="s">
        <v>78</v>
      </c>
      <c r="E101" s="16" t="s">
        <v>22</v>
      </c>
      <c r="F101" s="29">
        <v>1</v>
      </c>
      <c r="G101" s="29">
        <v>1</v>
      </c>
      <c r="H101" s="29">
        <v>0.99596774193548387</v>
      </c>
      <c r="I101" s="29">
        <v>1</v>
      </c>
      <c r="J101" s="29">
        <v>1</v>
      </c>
      <c r="K101" s="29">
        <v>1</v>
      </c>
      <c r="L101" s="29">
        <v>1</v>
      </c>
      <c r="M101" s="29">
        <v>1</v>
      </c>
      <c r="N101" s="29">
        <v>0.70186781609195403</v>
      </c>
      <c r="O101" s="29">
        <v>0.5</v>
      </c>
      <c r="P101" s="29">
        <v>0.5</v>
      </c>
      <c r="Q101" s="29">
        <v>0.55779999999999996</v>
      </c>
      <c r="R101" s="29">
        <v>1</v>
      </c>
      <c r="S101" s="29">
        <v>1</v>
      </c>
      <c r="T101" s="29">
        <v>1</v>
      </c>
      <c r="U101" s="29">
        <v>0.63329999999999997</v>
      </c>
      <c r="V101" s="29">
        <v>0.8911</v>
      </c>
      <c r="W101" s="29">
        <v>1</v>
      </c>
      <c r="X101" s="29">
        <v>1</v>
      </c>
      <c r="Y101" s="29">
        <v>1</v>
      </c>
      <c r="Z101" s="29">
        <v>1</v>
      </c>
      <c r="AA101" s="29">
        <v>1</v>
      </c>
      <c r="AB101" s="29">
        <v>1</v>
      </c>
      <c r="AC101" s="29">
        <v>1</v>
      </c>
      <c r="AD101" s="29">
        <v>0.98611111111111116</v>
      </c>
      <c r="AE101" s="29">
        <v>0.97043010752688175</v>
      </c>
      <c r="AF101" s="29">
        <v>0.76814516129032273</v>
      </c>
      <c r="AG101" s="29">
        <v>0.74</v>
      </c>
      <c r="AH101" s="29">
        <v>0.56999999999999995</v>
      </c>
      <c r="AI101" s="29">
        <v>0.74</v>
      </c>
      <c r="AJ101" s="29">
        <v>1</v>
      </c>
      <c r="AK101" s="29">
        <v>1</v>
      </c>
      <c r="AL101" s="29">
        <v>1</v>
      </c>
      <c r="AM101" s="29">
        <v>1</v>
      </c>
      <c r="AN101" s="29">
        <v>1</v>
      </c>
      <c r="AO101" s="29">
        <v>1</v>
      </c>
      <c r="AP101" s="29">
        <v>1</v>
      </c>
      <c r="AQ101" s="29">
        <v>0.90100000000000002</v>
      </c>
      <c r="AR101" s="29">
        <v>0.753</v>
      </c>
      <c r="AS101" s="35">
        <v>1</v>
      </c>
      <c r="AT101" s="35">
        <v>0.999</v>
      </c>
      <c r="AU101" s="35">
        <v>1</v>
      </c>
      <c r="AV101" s="35">
        <v>0.873</v>
      </c>
      <c r="AW101" s="29">
        <v>1</v>
      </c>
      <c r="AX101" s="29">
        <v>1</v>
      </c>
      <c r="AY101" s="29">
        <v>1</v>
      </c>
      <c r="AZ101" s="35">
        <v>1</v>
      </c>
      <c r="BA101" s="35">
        <v>1</v>
      </c>
      <c r="BB101" s="35">
        <v>1</v>
      </c>
      <c r="BC101" s="47">
        <v>0.996</v>
      </c>
      <c r="BD101" s="35">
        <v>1</v>
      </c>
      <c r="BE101" s="35">
        <v>1</v>
      </c>
      <c r="BF101" s="35">
        <v>1</v>
      </c>
      <c r="BG101" s="35">
        <v>1</v>
      </c>
      <c r="BH101" s="35">
        <v>1</v>
      </c>
      <c r="BI101" s="35">
        <v>1</v>
      </c>
      <c r="BJ101" s="35">
        <v>1</v>
      </c>
      <c r="BK101" s="35">
        <v>1</v>
      </c>
      <c r="BL101" s="35">
        <v>1</v>
      </c>
      <c r="BM101" s="35">
        <v>1</v>
      </c>
      <c r="BN101" s="35">
        <v>1</v>
      </c>
      <c r="BO101" s="35">
        <v>1</v>
      </c>
      <c r="BP101" s="35">
        <v>1</v>
      </c>
      <c r="BQ101" s="35">
        <v>1</v>
      </c>
      <c r="BR101" s="35">
        <v>1</v>
      </c>
      <c r="BS101" s="35">
        <v>1</v>
      </c>
      <c r="BT101" s="35">
        <v>1</v>
      </c>
      <c r="BU101" s="35">
        <v>1</v>
      </c>
      <c r="BV101" s="35">
        <v>1</v>
      </c>
      <c r="BW101" s="35">
        <v>1</v>
      </c>
      <c r="BX101" s="84">
        <v>1</v>
      </c>
      <c r="BY101" s="85">
        <v>1</v>
      </c>
      <c r="BZ101" s="100">
        <v>1</v>
      </c>
      <c r="CA101" s="81">
        <v>1</v>
      </c>
      <c r="CB101" s="81">
        <v>1</v>
      </c>
      <c r="CC101" s="81">
        <v>1</v>
      </c>
      <c r="CD101" s="81">
        <v>1</v>
      </c>
      <c r="CE101" s="81">
        <v>1</v>
      </c>
      <c r="CF101" s="81">
        <v>1</v>
      </c>
      <c r="CH101" s="15"/>
    </row>
    <row r="102" spans="1:86" x14ac:dyDescent="0.2">
      <c r="A102" s="15" t="s">
        <v>38</v>
      </c>
      <c r="B102" s="15" t="s">
        <v>27</v>
      </c>
      <c r="C102" s="16" t="s">
        <v>96</v>
      </c>
      <c r="D102" s="31" t="s">
        <v>79</v>
      </c>
      <c r="E102" s="16" t="s">
        <v>22</v>
      </c>
      <c r="F102" s="29">
        <v>0.5</v>
      </c>
      <c r="G102" s="29">
        <v>0.5</v>
      </c>
      <c r="H102" s="29">
        <v>0.49865591397849462</v>
      </c>
      <c r="I102" s="29">
        <v>0.5</v>
      </c>
      <c r="J102" s="29">
        <v>0.5</v>
      </c>
      <c r="K102" s="29">
        <v>0.5</v>
      </c>
      <c r="L102" s="29">
        <v>0.5</v>
      </c>
      <c r="M102" s="29">
        <v>0.5161290322580645</v>
      </c>
      <c r="N102" s="29">
        <v>0.5</v>
      </c>
      <c r="O102" s="29">
        <v>0.49730000000000002</v>
      </c>
      <c r="P102" s="29">
        <v>0.49790000000000001</v>
      </c>
      <c r="Q102" s="29">
        <v>0.49330000000000002</v>
      </c>
      <c r="R102" s="29">
        <v>0.4965</v>
      </c>
      <c r="S102" s="29">
        <v>0.5</v>
      </c>
      <c r="T102" s="29">
        <v>0.5</v>
      </c>
      <c r="U102" s="29">
        <v>0.5</v>
      </c>
      <c r="V102" s="29">
        <v>0.48120000000000002</v>
      </c>
      <c r="W102" s="29">
        <v>0.5</v>
      </c>
      <c r="X102" s="29">
        <v>0</v>
      </c>
      <c r="Y102" s="29">
        <v>0</v>
      </c>
      <c r="Z102" s="29">
        <v>0.5</v>
      </c>
      <c r="AA102" s="29">
        <v>0.88373655913978499</v>
      </c>
      <c r="AB102" s="29">
        <v>1</v>
      </c>
      <c r="AC102" s="29">
        <v>0</v>
      </c>
      <c r="AD102" s="29">
        <v>1</v>
      </c>
      <c r="AE102" s="29">
        <v>1</v>
      </c>
      <c r="AF102" s="29">
        <v>0.99865591397849474</v>
      </c>
      <c r="AG102" s="29">
        <v>1</v>
      </c>
      <c r="AH102" s="29">
        <v>0.87</v>
      </c>
      <c r="AI102" s="29">
        <v>0</v>
      </c>
      <c r="AJ102" s="29">
        <v>0.56720000000000004</v>
      </c>
      <c r="AK102" s="29">
        <v>0.5</v>
      </c>
      <c r="AL102" s="29">
        <v>0.5</v>
      </c>
      <c r="AM102" s="29">
        <v>0.5</v>
      </c>
      <c r="AN102" s="29">
        <v>0.5</v>
      </c>
      <c r="AO102" s="29">
        <v>0.5</v>
      </c>
      <c r="AP102" s="29">
        <v>0.5</v>
      </c>
      <c r="AQ102" s="29">
        <v>0.5</v>
      </c>
      <c r="AR102" s="29">
        <v>0.5</v>
      </c>
      <c r="AS102" s="35">
        <v>0.70299999999999996</v>
      </c>
      <c r="AT102" s="35">
        <v>1</v>
      </c>
      <c r="AU102" s="35">
        <v>1</v>
      </c>
      <c r="AV102" s="35">
        <v>1</v>
      </c>
      <c r="AW102" s="29">
        <v>1</v>
      </c>
      <c r="AX102" s="29">
        <v>1</v>
      </c>
      <c r="AY102" s="29">
        <v>1</v>
      </c>
      <c r="AZ102" s="35">
        <v>1</v>
      </c>
      <c r="BA102" s="35">
        <v>1</v>
      </c>
      <c r="BB102" s="35">
        <v>0.5</v>
      </c>
      <c r="BC102" s="35">
        <v>0.5</v>
      </c>
      <c r="BD102" s="35">
        <v>0.5</v>
      </c>
      <c r="BE102" s="35">
        <v>0.5</v>
      </c>
      <c r="BF102" s="35">
        <v>0.5</v>
      </c>
      <c r="BG102" s="35">
        <v>0.63300000000000001</v>
      </c>
      <c r="BH102" s="35">
        <v>0</v>
      </c>
      <c r="BI102" s="35">
        <v>0</v>
      </c>
      <c r="BJ102" s="35">
        <v>0</v>
      </c>
      <c r="BK102" s="35">
        <v>0</v>
      </c>
      <c r="BL102" s="35">
        <v>0</v>
      </c>
      <c r="BM102" s="35">
        <v>0</v>
      </c>
      <c r="BN102" s="35">
        <v>0</v>
      </c>
      <c r="BO102" s="35">
        <v>0</v>
      </c>
      <c r="BP102" s="35">
        <v>0</v>
      </c>
      <c r="BQ102" s="35">
        <v>8.3000000000000004E-2</v>
      </c>
      <c r="BR102" s="35">
        <v>0.11</v>
      </c>
      <c r="BS102" s="35">
        <v>0</v>
      </c>
      <c r="BT102" s="35">
        <v>0</v>
      </c>
      <c r="BU102" s="35">
        <v>0</v>
      </c>
      <c r="BV102" s="35">
        <v>0</v>
      </c>
      <c r="BW102" s="35">
        <v>0</v>
      </c>
      <c r="BX102" s="84">
        <v>0</v>
      </c>
      <c r="BY102" s="85">
        <v>0</v>
      </c>
      <c r="BZ102" s="100">
        <v>0</v>
      </c>
      <c r="CA102" s="81">
        <v>0</v>
      </c>
      <c r="CB102" s="81">
        <v>0</v>
      </c>
      <c r="CC102" s="81">
        <v>0</v>
      </c>
      <c r="CD102" s="81">
        <v>0</v>
      </c>
      <c r="CE102" s="81">
        <v>0</v>
      </c>
      <c r="CF102" s="81">
        <v>0</v>
      </c>
      <c r="CH102" s="15"/>
    </row>
    <row r="103" spans="1:86" x14ac:dyDescent="0.2">
      <c r="A103" s="15" t="s">
        <v>38</v>
      </c>
      <c r="B103" s="15" t="s">
        <v>27</v>
      </c>
      <c r="C103" s="16" t="s">
        <v>96</v>
      </c>
      <c r="D103" s="31" t="s">
        <v>80</v>
      </c>
      <c r="E103" s="16" t="s">
        <v>22</v>
      </c>
      <c r="F103" s="29">
        <v>0.5</v>
      </c>
      <c r="G103" s="29">
        <v>0.5</v>
      </c>
      <c r="H103" s="29">
        <v>0.49798387096774194</v>
      </c>
      <c r="I103" s="29">
        <v>0.41670000000000001</v>
      </c>
      <c r="J103" s="29">
        <v>0</v>
      </c>
      <c r="K103" s="29">
        <v>0</v>
      </c>
      <c r="L103" s="29">
        <v>0</v>
      </c>
      <c r="M103" s="29">
        <v>8.0645161290322578E-2</v>
      </c>
      <c r="N103" s="29">
        <v>0.10344827586206896</v>
      </c>
      <c r="O103" s="29">
        <v>0</v>
      </c>
      <c r="P103" s="29">
        <v>0</v>
      </c>
      <c r="Q103" s="29">
        <v>0</v>
      </c>
      <c r="R103" s="29">
        <v>0</v>
      </c>
      <c r="S103" s="29">
        <v>0</v>
      </c>
      <c r="T103" s="29">
        <v>0</v>
      </c>
      <c r="U103" s="29">
        <v>0</v>
      </c>
      <c r="V103" s="29">
        <v>0</v>
      </c>
      <c r="W103" s="29">
        <v>0</v>
      </c>
      <c r="X103" s="29">
        <v>0</v>
      </c>
      <c r="Y103" s="29">
        <v>0</v>
      </c>
      <c r="Z103" s="29">
        <v>0.4032</v>
      </c>
      <c r="AA103" s="29">
        <v>0.13440860215053763</v>
      </c>
      <c r="AB103" s="29">
        <v>0</v>
      </c>
      <c r="AC103" s="29">
        <v>0</v>
      </c>
      <c r="AD103" s="29">
        <v>0</v>
      </c>
      <c r="AE103" s="29">
        <v>0</v>
      </c>
      <c r="AF103" s="29">
        <v>0</v>
      </c>
      <c r="AG103" s="29">
        <v>0</v>
      </c>
      <c r="AH103" s="29">
        <v>0</v>
      </c>
      <c r="AI103" s="29">
        <v>0</v>
      </c>
      <c r="AJ103" s="29">
        <v>0</v>
      </c>
      <c r="AK103" s="29">
        <v>0.129</v>
      </c>
      <c r="AL103" s="29">
        <v>0</v>
      </c>
      <c r="AM103" s="29">
        <v>0</v>
      </c>
      <c r="AN103" s="29">
        <v>0.317</v>
      </c>
      <c r="AO103" s="29">
        <v>6.9000000000000006E-2</v>
      </c>
      <c r="AP103" s="29">
        <v>0.183</v>
      </c>
      <c r="AQ103" s="29">
        <v>0</v>
      </c>
      <c r="AR103" s="29">
        <v>0</v>
      </c>
      <c r="AS103" s="35">
        <v>0</v>
      </c>
      <c r="AT103" s="35">
        <v>0</v>
      </c>
      <c r="AU103" s="35">
        <v>0</v>
      </c>
      <c r="AV103" s="35">
        <v>0</v>
      </c>
      <c r="AW103" s="29">
        <v>0</v>
      </c>
      <c r="AX103" s="29">
        <v>0</v>
      </c>
      <c r="AY103" s="29">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0.5</v>
      </c>
      <c r="BP103" s="35">
        <v>0.5</v>
      </c>
      <c r="BQ103" s="35">
        <v>0.88300000000000001</v>
      </c>
      <c r="BR103" s="35">
        <v>0.5</v>
      </c>
      <c r="BS103" s="35">
        <v>0</v>
      </c>
      <c r="BT103" s="35">
        <v>0</v>
      </c>
      <c r="BU103" s="35">
        <v>0</v>
      </c>
      <c r="BV103" s="35">
        <v>0</v>
      </c>
      <c r="BW103" s="35">
        <v>0</v>
      </c>
      <c r="BX103" s="84">
        <v>0</v>
      </c>
      <c r="BY103" s="85">
        <v>0</v>
      </c>
      <c r="BZ103" s="100">
        <v>0</v>
      </c>
      <c r="CA103" s="81">
        <v>0</v>
      </c>
      <c r="CB103" s="81">
        <v>0</v>
      </c>
      <c r="CC103" s="81">
        <v>0</v>
      </c>
      <c r="CD103" s="81">
        <v>5.7100708103855237E-2</v>
      </c>
      <c r="CE103" s="81">
        <v>0.15561280487804877</v>
      </c>
      <c r="CF103" s="81">
        <v>9.8347757671125094E-2</v>
      </c>
      <c r="CH103" s="15"/>
    </row>
    <row r="104" spans="1:86" x14ac:dyDescent="0.2">
      <c r="A104" s="15" t="s">
        <v>38</v>
      </c>
      <c r="B104" s="15" t="s">
        <v>27</v>
      </c>
      <c r="C104" s="16" t="s">
        <v>96</v>
      </c>
      <c r="D104" s="31" t="s">
        <v>81</v>
      </c>
      <c r="E104" s="16" t="s">
        <v>22</v>
      </c>
      <c r="F104" s="29">
        <v>0.56111111111111112</v>
      </c>
      <c r="G104" s="29">
        <v>0.532258064516129</v>
      </c>
      <c r="H104" s="29">
        <v>0.5</v>
      </c>
      <c r="I104" s="29">
        <v>0.5</v>
      </c>
      <c r="J104" s="29">
        <v>0.5</v>
      </c>
      <c r="K104" s="29">
        <v>0.5</v>
      </c>
      <c r="L104" s="29">
        <v>0.5</v>
      </c>
      <c r="M104" s="29">
        <v>0.5</v>
      </c>
      <c r="N104" s="29">
        <v>0.5</v>
      </c>
      <c r="O104" s="29">
        <v>0.5</v>
      </c>
      <c r="P104" s="29">
        <v>0.5222</v>
      </c>
      <c r="Q104" s="29">
        <v>0.129</v>
      </c>
      <c r="R104" s="29">
        <v>0.25829999999999997</v>
      </c>
      <c r="S104" s="29">
        <v>0.25</v>
      </c>
      <c r="T104" s="29">
        <v>0.25</v>
      </c>
      <c r="U104" s="29">
        <v>7.4300000000000005E-2</v>
      </c>
      <c r="V104" s="29">
        <v>3.6999999999999998E-2</v>
      </c>
      <c r="W104" s="29">
        <v>0</v>
      </c>
      <c r="X104" s="29">
        <v>4.5699999999999998E-2</v>
      </c>
      <c r="Y104" s="29">
        <v>4.5699999999999998E-2</v>
      </c>
      <c r="Z104" s="29">
        <v>4.5699999999999998E-2</v>
      </c>
      <c r="AA104" s="29">
        <v>0.36693548387096769</v>
      </c>
      <c r="AB104" s="29">
        <v>0.27708333333333335</v>
      </c>
      <c r="AC104" s="29">
        <v>3.3602150537634405E-3</v>
      </c>
      <c r="AD104" s="29">
        <v>3.472222222222222E-3</v>
      </c>
      <c r="AE104" s="29">
        <v>1.0080645161290322E-2</v>
      </c>
      <c r="AF104" s="29">
        <v>0.17741935483870969</v>
      </c>
      <c r="AG104" s="29">
        <v>0.18</v>
      </c>
      <c r="AH104" s="29">
        <v>0.01</v>
      </c>
      <c r="AI104" s="29">
        <v>7.0000000000000007E-2</v>
      </c>
      <c r="AJ104" s="29">
        <v>6.4500000000000002E-2</v>
      </c>
      <c r="AK104" s="29">
        <v>0.371</v>
      </c>
      <c r="AL104" s="29">
        <v>3.3000000000000002E-2</v>
      </c>
      <c r="AM104" s="29">
        <v>0.255</v>
      </c>
      <c r="AN104" s="29">
        <v>0</v>
      </c>
      <c r="AO104" s="29">
        <v>0</v>
      </c>
      <c r="AP104" s="29">
        <v>1.7000000000000001E-2</v>
      </c>
      <c r="AQ104" s="29">
        <v>0</v>
      </c>
      <c r="AR104" s="29">
        <v>2.8000000000000001E-2</v>
      </c>
      <c r="AS104" s="35">
        <v>8.3000000000000004E-2</v>
      </c>
      <c r="AT104" s="35">
        <v>0.08</v>
      </c>
      <c r="AU104" s="35">
        <v>3.7999999999999999E-2</v>
      </c>
      <c r="AV104" s="35">
        <v>9.0999999999999998E-2</v>
      </c>
      <c r="AW104" s="29">
        <v>0.15859999999999999</v>
      </c>
      <c r="AX104" s="29">
        <v>3.5000000000000003E-2</v>
      </c>
      <c r="AY104" s="29">
        <v>0.03</v>
      </c>
      <c r="AZ104" s="35">
        <v>0.495</v>
      </c>
      <c r="BA104" s="35">
        <v>0.5</v>
      </c>
      <c r="BB104" s="35">
        <v>0.5</v>
      </c>
      <c r="BC104" s="35">
        <v>0.50800000000000001</v>
      </c>
      <c r="BD104" s="35">
        <v>0.5</v>
      </c>
      <c r="BE104" s="35">
        <v>0.5</v>
      </c>
      <c r="BF104" s="35">
        <v>0.5</v>
      </c>
      <c r="BG104" s="35">
        <v>0.5</v>
      </c>
      <c r="BH104" s="35">
        <v>0.5</v>
      </c>
      <c r="BI104" s="35">
        <v>0.5</v>
      </c>
      <c r="BJ104" s="35">
        <v>0.5</v>
      </c>
      <c r="BK104" s="35">
        <v>0.5</v>
      </c>
      <c r="BL104" s="35">
        <v>0.5</v>
      </c>
      <c r="BM104" s="35">
        <v>0.5</v>
      </c>
      <c r="BN104" s="35">
        <v>0.5</v>
      </c>
      <c r="BO104" s="35">
        <v>0.5</v>
      </c>
      <c r="BP104" s="35">
        <v>0.5</v>
      </c>
      <c r="BQ104" s="35">
        <v>0.5</v>
      </c>
      <c r="BR104" s="35">
        <v>0.5</v>
      </c>
      <c r="BS104" s="35">
        <v>0</v>
      </c>
      <c r="BT104" s="35">
        <v>0.48399999999999999</v>
      </c>
      <c r="BU104" s="35">
        <v>0.5</v>
      </c>
      <c r="BV104" s="35">
        <v>0.5</v>
      </c>
      <c r="BW104" s="35">
        <v>0.5</v>
      </c>
      <c r="BX104" s="84">
        <v>0.5</v>
      </c>
      <c r="BY104" s="85">
        <v>0.5</v>
      </c>
      <c r="BZ104" s="100">
        <v>0.5</v>
      </c>
      <c r="CA104" s="81">
        <v>0</v>
      </c>
      <c r="CB104" s="81">
        <v>0</v>
      </c>
      <c r="CC104" s="81">
        <v>0</v>
      </c>
      <c r="CD104" s="81">
        <v>6.1827956989247311E-3</v>
      </c>
      <c r="CE104" s="81">
        <v>0</v>
      </c>
      <c r="CF104" s="81">
        <v>0.918010752688172</v>
      </c>
      <c r="CH104" s="15"/>
    </row>
    <row r="105" spans="1:86" x14ac:dyDescent="0.2">
      <c r="A105" s="15" t="s">
        <v>38</v>
      </c>
      <c r="B105" s="15" t="s">
        <v>27</v>
      </c>
      <c r="C105" s="16" t="s">
        <v>96</v>
      </c>
      <c r="D105" s="31" t="s">
        <v>82</v>
      </c>
      <c r="E105" s="16" t="s">
        <v>22</v>
      </c>
      <c r="F105" s="29">
        <v>0.5</v>
      </c>
      <c r="G105" s="29">
        <v>0.50806451612903236</v>
      </c>
      <c r="H105" s="29">
        <v>0.5</v>
      </c>
      <c r="I105" s="29">
        <v>0.70830000000000004</v>
      </c>
      <c r="J105" s="29">
        <v>0.7016</v>
      </c>
      <c r="K105" s="29">
        <v>1</v>
      </c>
      <c r="L105" s="29">
        <v>1</v>
      </c>
      <c r="M105" s="29">
        <v>0.99663978494623651</v>
      </c>
      <c r="N105" s="29">
        <v>0.51724137931034486</v>
      </c>
      <c r="O105" s="29">
        <v>0.5</v>
      </c>
      <c r="P105" s="29">
        <v>0.5</v>
      </c>
      <c r="Q105" s="29">
        <v>0.5</v>
      </c>
      <c r="R105" s="29">
        <v>0.58130000000000004</v>
      </c>
      <c r="S105" s="29">
        <v>0.7238</v>
      </c>
      <c r="T105" s="29">
        <v>0.8528</v>
      </c>
      <c r="U105" s="29">
        <v>0.50139999999999996</v>
      </c>
      <c r="V105" s="29">
        <v>0.50129999999999997</v>
      </c>
      <c r="W105" s="29">
        <v>0.57779999999999998</v>
      </c>
      <c r="X105" s="29">
        <v>0.55979999999999996</v>
      </c>
      <c r="Y105" s="29">
        <v>0.55979999999999996</v>
      </c>
      <c r="Z105" s="29">
        <v>0.5</v>
      </c>
      <c r="AA105" s="29">
        <v>0.86962365591397839</v>
      </c>
      <c r="AB105" s="29">
        <v>0.5</v>
      </c>
      <c r="AC105" s="29">
        <v>0.5</v>
      </c>
      <c r="AD105" s="29">
        <v>0.5</v>
      </c>
      <c r="AE105" s="29">
        <v>1</v>
      </c>
      <c r="AF105" s="29">
        <v>0.28561827956989244</v>
      </c>
      <c r="AG105" s="29">
        <v>0.3</v>
      </c>
      <c r="AH105" s="29">
        <v>1</v>
      </c>
      <c r="AI105" s="29">
        <v>1</v>
      </c>
      <c r="AJ105" s="29">
        <v>1</v>
      </c>
      <c r="AK105" s="29">
        <v>1</v>
      </c>
      <c r="AL105" s="29">
        <v>1</v>
      </c>
      <c r="AM105" s="29">
        <v>1</v>
      </c>
      <c r="AN105" s="29">
        <v>1</v>
      </c>
      <c r="AO105" s="29">
        <v>1</v>
      </c>
      <c r="AP105" s="29">
        <v>1</v>
      </c>
      <c r="AQ105" s="29">
        <v>1</v>
      </c>
      <c r="AR105" s="29">
        <v>1</v>
      </c>
      <c r="AS105" s="35">
        <v>1</v>
      </c>
      <c r="AT105" s="35">
        <v>1</v>
      </c>
      <c r="AU105" s="35">
        <v>1</v>
      </c>
      <c r="AV105" s="35">
        <v>1</v>
      </c>
      <c r="AW105" s="29">
        <v>1</v>
      </c>
      <c r="AX105" s="29">
        <v>1</v>
      </c>
      <c r="AY105" s="29">
        <v>1</v>
      </c>
      <c r="AZ105" s="35">
        <v>1</v>
      </c>
      <c r="BA105" s="35">
        <v>1</v>
      </c>
      <c r="BB105" s="35">
        <v>1</v>
      </c>
      <c r="BC105" s="35">
        <v>1</v>
      </c>
      <c r="BD105" s="35">
        <v>1</v>
      </c>
      <c r="BE105" s="35">
        <v>1</v>
      </c>
      <c r="BF105" s="35">
        <v>1</v>
      </c>
      <c r="BG105" s="35">
        <v>1</v>
      </c>
      <c r="BH105" s="35">
        <v>1</v>
      </c>
      <c r="BI105" s="35">
        <v>1</v>
      </c>
      <c r="BJ105" s="35">
        <v>1</v>
      </c>
      <c r="BK105" s="35">
        <v>1</v>
      </c>
      <c r="BL105" s="35">
        <v>1</v>
      </c>
      <c r="BM105" s="35">
        <v>1</v>
      </c>
      <c r="BN105" s="35">
        <v>1</v>
      </c>
      <c r="BO105" s="35">
        <v>1</v>
      </c>
      <c r="BP105" s="35">
        <v>1</v>
      </c>
      <c r="BQ105" s="35">
        <v>1</v>
      </c>
      <c r="BR105" s="35">
        <v>1</v>
      </c>
      <c r="BS105" s="35">
        <v>1</v>
      </c>
      <c r="BT105" s="35">
        <v>0.96799999999999997</v>
      </c>
      <c r="BU105" s="35">
        <v>1</v>
      </c>
      <c r="BV105" s="35">
        <v>1</v>
      </c>
      <c r="BW105" s="35">
        <v>1</v>
      </c>
      <c r="BX105" s="84">
        <v>1</v>
      </c>
      <c r="BY105" s="85">
        <v>0</v>
      </c>
      <c r="BZ105" s="100">
        <v>0</v>
      </c>
      <c r="CA105" s="81">
        <v>0</v>
      </c>
      <c r="CB105" s="81">
        <v>0</v>
      </c>
      <c r="CC105" s="81">
        <v>0</v>
      </c>
      <c r="CD105" s="81">
        <v>0</v>
      </c>
      <c r="CE105" s="81">
        <v>0</v>
      </c>
      <c r="CF105" s="81">
        <v>0</v>
      </c>
      <c r="CG105" s="66" t="s">
        <v>83</v>
      </c>
      <c r="CH105" s="15"/>
    </row>
    <row r="106" spans="1:86" x14ac:dyDescent="0.2">
      <c r="A106" s="15" t="s">
        <v>38</v>
      </c>
      <c r="B106" s="15" t="s">
        <v>27</v>
      </c>
      <c r="C106" s="16" t="s">
        <v>96</v>
      </c>
      <c r="D106" s="31" t="s">
        <v>84</v>
      </c>
      <c r="E106" s="16" t="s">
        <v>22</v>
      </c>
      <c r="F106" s="29">
        <v>5.5555555555555558E-3</v>
      </c>
      <c r="G106" s="29">
        <v>0</v>
      </c>
      <c r="H106" s="29">
        <v>0</v>
      </c>
      <c r="I106" s="29">
        <v>2.2200000000000001E-2</v>
      </c>
      <c r="J106" s="29">
        <v>0</v>
      </c>
      <c r="K106" s="29">
        <v>0</v>
      </c>
      <c r="L106" s="29">
        <v>0</v>
      </c>
      <c r="M106" s="29">
        <v>7.3924731182795703E-3</v>
      </c>
      <c r="N106" s="29">
        <v>4.4540229885057465E-2</v>
      </c>
      <c r="O106" s="29">
        <v>0</v>
      </c>
      <c r="P106" s="29">
        <v>6.9999999999999999E-4</v>
      </c>
      <c r="Q106" s="29">
        <v>4.0000000000000001E-3</v>
      </c>
      <c r="R106" s="29">
        <v>1.11E-2</v>
      </c>
      <c r="S106" s="29">
        <v>2E-3</v>
      </c>
      <c r="T106" s="29">
        <v>0</v>
      </c>
      <c r="U106" s="29">
        <v>1.67E-2</v>
      </c>
      <c r="V106" s="29">
        <v>0</v>
      </c>
      <c r="W106" s="29">
        <v>6.8999999999999999E-3</v>
      </c>
      <c r="X106" s="29">
        <v>0</v>
      </c>
      <c r="Y106" s="29">
        <v>0</v>
      </c>
      <c r="Z106" s="29">
        <v>4.1700000000000001E-2</v>
      </c>
      <c r="AA106" s="29">
        <v>0</v>
      </c>
      <c r="AB106" s="29">
        <v>0.15555555555555556</v>
      </c>
      <c r="AC106" s="29">
        <v>0.12567204301075269</v>
      </c>
      <c r="AD106" s="29">
        <v>2.0833333333333333E-3</v>
      </c>
      <c r="AE106" s="29">
        <v>6.7204301075268812E-4</v>
      </c>
      <c r="AF106" s="29">
        <v>0</v>
      </c>
      <c r="AG106" s="29">
        <v>0.01</v>
      </c>
      <c r="AH106" s="29">
        <v>0</v>
      </c>
      <c r="AI106" s="29">
        <v>0.01</v>
      </c>
      <c r="AJ106" s="29">
        <v>0</v>
      </c>
      <c r="AK106" s="29">
        <v>0</v>
      </c>
      <c r="AL106" s="29">
        <v>0</v>
      </c>
      <c r="AM106" s="29">
        <v>0</v>
      </c>
      <c r="AN106" s="29">
        <v>0</v>
      </c>
      <c r="AO106" s="29">
        <v>0</v>
      </c>
      <c r="AP106" s="29">
        <v>3.1E-2</v>
      </c>
      <c r="AQ106" s="29">
        <v>3.7999999999999999E-2</v>
      </c>
      <c r="AR106" s="29">
        <v>3.4000000000000002E-2</v>
      </c>
      <c r="AS106" s="35">
        <v>1.11E-2</v>
      </c>
      <c r="AT106" s="35">
        <v>4.0000000000000001E-3</v>
      </c>
      <c r="AU106" s="35">
        <v>0</v>
      </c>
      <c r="AV106" s="35">
        <v>0</v>
      </c>
      <c r="AW106" s="29">
        <v>3.09E-2</v>
      </c>
      <c r="AX106" s="29">
        <v>0</v>
      </c>
      <c r="AY106" s="29">
        <v>0</v>
      </c>
      <c r="AZ106" s="35">
        <v>1.3899999999999999E-2</v>
      </c>
      <c r="BA106" s="35">
        <v>3.3999999999999998E-3</v>
      </c>
      <c r="BB106" s="35">
        <v>0</v>
      </c>
      <c r="BC106" s="35">
        <v>0</v>
      </c>
      <c r="BD106" s="35">
        <v>1.61E-2</v>
      </c>
      <c r="BE106" s="35">
        <v>0</v>
      </c>
      <c r="BF106" s="35">
        <v>2.9000000000000001E-2</v>
      </c>
      <c r="BG106" s="35">
        <v>1E-3</v>
      </c>
      <c r="BH106" s="35">
        <v>5.7799999999999997E-2</v>
      </c>
      <c r="BI106" s="35">
        <v>2.0199999999999999E-2</v>
      </c>
      <c r="BJ106" s="35">
        <v>0</v>
      </c>
      <c r="BK106" s="35">
        <v>1.21E-2</v>
      </c>
      <c r="BL106" s="35">
        <v>6.8999999999999999E-3</v>
      </c>
      <c r="BM106" s="35">
        <v>1.2999999999999999E-3</v>
      </c>
      <c r="BN106" s="35">
        <v>0</v>
      </c>
      <c r="BO106" s="35">
        <v>0</v>
      </c>
      <c r="BP106" s="35">
        <v>0</v>
      </c>
      <c r="BQ106" s="35">
        <v>3.5000000000000001E-3</v>
      </c>
      <c r="BR106" s="35">
        <v>1.2999999999999999E-2</v>
      </c>
      <c r="BS106" s="35">
        <v>0.106</v>
      </c>
      <c r="BT106" s="35">
        <v>3.5999999999999999E-3</v>
      </c>
      <c r="BU106" s="35">
        <v>6.0000000000000001E-3</v>
      </c>
      <c r="BV106" s="35">
        <v>9.1999999999999998E-3</v>
      </c>
      <c r="BW106" s="35">
        <v>5.1000000000000004E-3</v>
      </c>
      <c r="BX106" s="84">
        <v>6.8999999999999999E-3</v>
      </c>
      <c r="BY106" s="85">
        <v>0.1361</v>
      </c>
      <c r="BZ106" s="100">
        <v>0.5</v>
      </c>
      <c r="CA106" s="81">
        <v>0.5</v>
      </c>
      <c r="CB106" s="81">
        <v>0.49143610013175221</v>
      </c>
      <c r="CC106" s="81">
        <v>0.49143610013175221</v>
      </c>
      <c r="CD106" s="81">
        <v>0.49328169492966117</v>
      </c>
      <c r="CE106" s="81">
        <v>0.49883853022983454</v>
      </c>
      <c r="CF106" s="81">
        <v>0.49143610013175221</v>
      </c>
      <c r="CH106" s="15"/>
    </row>
    <row r="107" spans="1:86" x14ac:dyDescent="0.2">
      <c r="A107" s="15" t="s">
        <v>38</v>
      </c>
      <c r="B107" s="15" t="s">
        <v>27</v>
      </c>
      <c r="C107" s="16" t="s">
        <v>96</v>
      </c>
      <c r="D107" s="31" t="s">
        <v>85</v>
      </c>
      <c r="E107" s="16" t="s">
        <v>22</v>
      </c>
      <c r="F107" s="29">
        <v>0</v>
      </c>
      <c r="G107" s="29">
        <v>0</v>
      </c>
      <c r="H107" s="29">
        <v>0</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0</v>
      </c>
      <c r="Y107" s="29">
        <v>0</v>
      </c>
      <c r="Z107" s="29">
        <v>0</v>
      </c>
      <c r="AA107" s="29">
        <v>0</v>
      </c>
      <c r="AB107" s="29">
        <v>0</v>
      </c>
      <c r="AC107" s="29">
        <v>0</v>
      </c>
      <c r="AD107" s="29">
        <v>0</v>
      </c>
      <c r="AE107" s="29">
        <v>0</v>
      </c>
      <c r="AF107" s="29">
        <v>0</v>
      </c>
      <c r="AG107" s="29">
        <v>0.43</v>
      </c>
      <c r="AH107" s="29">
        <v>0.43</v>
      </c>
      <c r="AI107" s="29">
        <v>0.43</v>
      </c>
      <c r="AJ107" s="29">
        <v>0</v>
      </c>
      <c r="AK107" s="29">
        <v>0.42859999999999998</v>
      </c>
      <c r="AL107" s="29">
        <v>0</v>
      </c>
      <c r="AM107" s="29">
        <v>0</v>
      </c>
      <c r="AN107" s="29">
        <v>0</v>
      </c>
      <c r="AO107" s="29">
        <v>0</v>
      </c>
      <c r="AP107" s="29">
        <v>0</v>
      </c>
      <c r="AQ107" s="29">
        <v>0</v>
      </c>
      <c r="AR107" s="29">
        <v>0</v>
      </c>
      <c r="AS107" s="35">
        <v>0.34</v>
      </c>
      <c r="AT107" s="35">
        <v>0.5</v>
      </c>
      <c r="AU107" s="35">
        <v>0.5</v>
      </c>
      <c r="AV107" s="35">
        <v>0.5</v>
      </c>
      <c r="AW107" s="29">
        <v>0.42859999999999998</v>
      </c>
      <c r="AX107" s="29">
        <v>0.5</v>
      </c>
      <c r="AY107" s="29">
        <v>0.5</v>
      </c>
      <c r="AZ107" s="35">
        <v>0.5</v>
      </c>
      <c r="BA107" s="35">
        <v>0.5</v>
      </c>
      <c r="BB107" s="35">
        <v>0.5</v>
      </c>
      <c r="BC107" s="35">
        <v>0.5</v>
      </c>
      <c r="BD107" s="35">
        <v>0.5</v>
      </c>
      <c r="BE107" s="35">
        <v>0.5</v>
      </c>
      <c r="BF107" s="35">
        <v>0.5</v>
      </c>
      <c r="BG107" s="58">
        <v>0.5</v>
      </c>
      <c r="BH107" s="58">
        <v>0</v>
      </c>
      <c r="BI107" s="58">
        <v>0</v>
      </c>
      <c r="BJ107" s="58">
        <v>0</v>
      </c>
      <c r="BK107" s="58">
        <v>0</v>
      </c>
      <c r="BL107" s="58">
        <v>0</v>
      </c>
      <c r="BM107" s="58">
        <v>0</v>
      </c>
      <c r="BN107" s="58">
        <v>0</v>
      </c>
      <c r="BO107" s="35">
        <v>0</v>
      </c>
      <c r="BP107" s="35">
        <v>0</v>
      </c>
      <c r="BQ107" s="35">
        <v>0</v>
      </c>
      <c r="BR107" s="35">
        <v>0</v>
      </c>
      <c r="BS107" s="35">
        <v>0</v>
      </c>
      <c r="BT107" s="35">
        <v>0</v>
      </c>
      <c r="BU107" s="35">
        <v>0</v>
      </c>
      <c r="BV107" s="35">
        <v>0</v>
      </c>
      <c r="BW107" s="35">
        <v>0</v>
      </c>
      <c r="BX107" s="84">
        <v>0</v>
      </c>
      <c r="BY107" s="85">
        <v>0</v>
      </c>
      <c r="BZ107" s="100">
        <v>0</v>
      </c>
      <c r="CA107" s="81">
        <v>0</v>
      </c>
      <c r="CB107" s="81">
        <v>0</v>
      </c>
      <c r="CC107" s="81">
        <v>0</v>
      </c>
      <c r="CD107" s="81">
        <v>0</v>
      </c>
      <c r="CE107" s="81">
        <v>0</v>
      </c>
      <c r="CF107" s="81">
        <v>0</v>
      </c>
      <c r="CH107" s="15"/>
    </row>
    <row r="108" spans="1:86" x14ac:dyDescent="0.2">
      <c r="A108" s="15" t="s">
        <v>38</v>
      </c>
      <c r="B108" s="15" t="s">
        <v>27</v>
      </c>
      <c r="C108" s="16" t="s">
        <v>96</v>
      </c>
      <c r="D108" s="31" t="s">
        <v>86</v>
      </c>
      <c r="E108" s="16" t="s">
        <v>22</v>
      </c>
      <c r="F108" s="29">
        <v>0</v>
      </c>
      <c r="G108" s="29">
        <v>0</v>
      </c>
      <c r="H108" s="29">
        <v>0</v>
      </c>
      <c r="I108" s="29">
        <v>0</v>
      </c>
      <c r="J108" s="29">
        <v>0</v>
      </c>
      <c r="K108" s="29">
        <v>0</v>
      </c>
      <c r="L108" s="29">
        <v>0</v>
      </c>
      <c r="M108" s="29">
        <v>0</v>
      </c>
      <c r="N108" s="29">
        <v>0</v>
      </c>
      <c r="O108" s="29">
        <v>0</v>
      </c>
      <c r="P108" s="29">
        <v>0</v>
      </c>
      <c r="Q108" s="29">
        <v>0</v>
      </c>
      <c r="R108" s="29">
        <v>0</v>
      </c>
      <c r="S108" s="29">
        <v>0</v>
      </c>
      <c r="T108" s="29">
        <v>0</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35">
        <v>0</v>
      </c>
      <c r="AT108" s="35">
        <v>0.33300000000000002</v>
      </c>
      <c r="AU108" s="35">
        <v>0</v>
      </c>
      <c r="AV108" s="35">
        <v>0.33300000000000002</v>
      </c>
      <c r="AW108" s="29">
        <v>0</v>
      </c>
      <c r="AX108" s="29">
        <v>0</v>
      </c>
      <c r="AY108" s="29">
        <v>0</v>
      </c>
      <c r="AZ108" s="35">
        <v>0</v>
      </c>
      <c r="BA108" s="35">
        <v>0</v>
      </c>
      <c r="BB108" s="35">
        <v>0</v>
      </c>
      <c r="BC108" s="35">
        <v>0</v>
      </c>
      <c r="BD108" s="35">
        <v>0</v>
      </c>
      <c r="BE108" s="35">
        <v>0</v>
      </c>
      <c r="BF108" s="35">
        <v>0</v>
      </c>
      <c r="BG108" s="58">
        <v>0</v>
      </c>
      <c r="BH108" s="58">
        <v>0</v>
      </c>
      <c r="BI108" s="58">
        <v>0</v>
      </c>
      <c r="BJ108" s="58">
        <v>0</v>
      </c>
      <c r="BK108" s="58">
        <v>0</v>
      </c>
      <c r="BL108" s="58">
        <v>0</v>
      </c>
      <c r="BM108" s="58">
        <v>0</v>
      </c>
      <c r="BN108" s="58">
        <v>0</v>
      </c>
      <c r="BO108" s="35">
        <v>0</v>
      </c>
      <c r="BP108" s="35">
        <v>0</v>
      </c>
      <c r="BQ108" s="35">
        <v>0</v>
      </c>
      <c r="BR108" s="35">
        <v>0</v>
      </c>
      <c r="BS108" s="35">
        <v>0</v>
      </c>
      <c r="BT108" s="35">
        <v>0</v>
      </c>
      <c r="BU108" s="35">
        <v>0</v>
      </c>
      <c r="BV108" s="35">
        <v>0</v>
      </c>
      <c r="BW108" s="35">
        <v>0</v>
      </c>
      <c r="BX108" s="84">
        <v>0</v>
      </c>
      <c r="BY108" s="85">
        <v>0</v>
      </c>
      <c r="BZ108" s="100">
        <v>0</v>
      </c>
      <c r="CA108" s="81">
        <v>0</v>
      </c>
      <c r="CB108" s="81">
        <v>0</v>
      </c>
      <c r="CC108" s="81">
        <v>0</v>
      </c>
      <c r="CD108" s="81">
        <v>0</v>
      </c>
      <c r="CE108" s="81">
        <v>0</v>
      </c>
      <c r="CF108" s="81">
        <v>0</v>
      </c>
      <c r="CH108" s="15"/>
    </row>
    <row r="109" spans="1:86" x14ac:dyDescent="0.2">
      <c r="A109" s="15" t="s">
        <v>64</v>
      </c>
      <c r="B109" s="15" t="s">
        <v>27</v>
      </c>
      <c r="C109" s="16" t="s">
        <v>96</v>
      </c>
      <c r="D109" s="31" t="s">
        <v>95</v>
      </c>
      <c r="E109" s="16" t="s">
        <v>22</v>
      </c>
      <c r="F109" s="29">
        <v>0.4501336005344021</v>
      </c>
      <c r="G109" s="29">
        <v>0.51762018660977871</v>
      </c>
      <c r="H109" s="29">
        <v>0.48404551037558996</v>
      </c>
      <c r="I109" s="29">
        <v>0.48089999999999999</v>
      </c>
      <c r="J109" s="29">
        <v>0.43390000000000001</v>
      </c>
      <c r="K109" s="29">
        <v>0.42420000000000002</v>
      </c>
      <c r="L109" s="29">
        <v>0.40581243131424138</v>
      </c>
      <c r="M109" s="29">
        <v>0.46127820156441923</v>
      </c>
      <c r="N109" s="29">
        <v>0.60300687582060686</v>
      </c>
      <c r="O109" s="29">
        <v>0.51490000000000002</v>
      </c>
      <c r="P109" s="29">
        <v>0.50309999999999999</v>
      </c>
      <c r="Q109" s="29">
        <v>0.44030000000000002</v>
      </c>
      <c r="R109" s="29">
        <v>0.44290000000000002</v>
      </c>
      <c r="S109" s="29">
        <v>0.44529999999999997</v>
      </c>
      <c r="T109" s="29">
        <v>0.44529999999999997</v>
      </c>
      <c r="U109" s="29">
        <v>0.38</v>
      </c>
      <c r="V109" s="29">
        <v>0.42970000000000003</v>
      </c>
      <c r="W109" s="29">
        <v>0.37919999999999998</v>
      </c>
      <c r="X109" s="29">
        <v>0.38850000000000001</v>
      </c>
      <c r="Y109" s="29">
        <v>0.38850000000000001</v>
      </c>
      <c r="Z109" s="29">
        <v>0.38650000000000001</v>
      </c>
      <c r="AA109" s="29">
        <v>0.43647294589178359</v>
      </c>
      <c r="AB109" s="29">
        <v>0.40673569360944112</v>
      </c>
      <c r="AC109" s="29">
        <v>0.40382916370375155</v>
      </c>
      <c r="AD109" s="29">
        <v>0.3719438877755511</v>
      </c>
      <c r="AE109" s="29">
        <v>0.3719438877755511</v>
      </c>
      <c r="AF109" s="29">
        <v>0.3719438877755511</v>
      </c>
      <c r="AG109" s="29">
        <v>0.39</v>
      </c>
      <c r="AH109" s="29">
        <v>0.42</v>
      </c>
      <c r="AI109" s="29">
        <v>0.47</v>
      </c>
      <c r="AJ109" s="29">
        <v>0.4224</v>
      </c>
      <c r="AK109" s="29">
        <v>0.41520000000000001</v>
      </c>
      <c r="AL109" s="29">
        <v>0.43680000000000002</v>
      </c>
      <c r="AM109" s="29">
        <v>0.40029999999999999</v>
      </c>
      <c r="AN109" s="29">
        <v>0.622</v>
      </c>
      <c r="AO109" s="29">
        <v>0.37190000000000001</v>
      </c>
      <c r="AP109" s="29">
        <v>0.622</v>
      </c>
      <c r="AQ109" s="29">
        <v>0.42699999999999999</v>
      </c>
      <c r="AR109" s="29">
        <v>0.372</v>
      </c>
      <c r="AS109" s="35">
        <v>0.39960000000000001</v>
      </c>
      <c r="AT109" s="35">
        <v>0.42399999999999999</v>
      </c>
      <c r="AU109" s="35">
        <v>0.42299999999999999</v>
      </c>
      <c r="AV109" s="35">
        <v>0.37309999999999999</v>
      </c>
      <c r="AW109" s="29">
        <v>0.4274</v>
      </c>
      <c r="AX109" s="29">
        <v>0.434</v>
      </c>
      <c r="AY109" s="29">
        <v>0.40260000000000001</v>
      </c>
      <c r="AZ109" s="35">
        <v>0.6673</v>
      </c>
      <c r="BA109" s="35">
        <v>0.64539999999999997</v>
      </c>
      <c r="BB109" s="35">
        <v>0.375</v>
      </c>
      <c r="BC109" s="35">
        <v>0.70399999999999996</v>
      </c>
      <c r="BD109" s="35">
        <v>0.7036</v>
      </c>
      <c r="BE109" s="35">
        <v>0.58640000000000003</v>
      </c>
      <c r="BF109" s="35">
        <v>0.63700000000000001</v>
      </c>
      <c r="BG109" s="58">
        <v>0.61799999999999999</v>
      </c>
      <c r="BH109" s="58">
        <v>0.6</v>
      </c>
      <c r="BI109" s="58">
        <v>0.68020000000000003</v>
      </c>
      <c r="BJ109" s="58">
        <v>0.68020000000000003</v>
      </c>
      <c r="BK109" s="58">
        <v>0.68020000000000003</v>
      </c>
      <c r="BL109" s="58">
        <v>0.69069999999999998</v>
      </c>
      <c r="BM109" s="58">
        <v>0.68020000000000003</v>
      </c>
      <c r="BN109" s="58">
        <v>0.68</v>
      </c>
      <c r="BO109" s="35">
        <v>0.68</v>
      </c>
      <c r="BP109" s="35">
        <v>0.69410000000000005</v>
      </c>
      <c r="BQ109" s="35">
        <v>0.69410000000000005</v>
      </c>
      <c r="BR109" s="35">
        <v>0.69</v>
      </c>
      <c r="BS109" s="35">
        <v>0.75</v>
      </c>
      <c r="BT109" s="35">
        <v>0.82</v>
      </c>
      <c r="BU109" s="198">
        <v>8.3000000000000004E-2</v>
      </c>
      <c r="BV109" s="198">
        <v>8.3000000000000004E-2</v>
      </c>
      <c r="BW109" s="198">
        <v>0.05</v>
      </c>
      <c r="BX109" s="198">
        <v>0.108</v>
      </c>
      <c r="BY109" s="198">
        <v>0.1</v>
      </c>
      <c r="BZ109" s="198">
        <v>8.5000000000000006E-2</v>
      </c>
      <c r="CA109" s="198">
        <v>0.125</v>
      </c>
      <c r="CB109" s="198">
        <v>0.153</v>
      </c>
      <c r="CC109" s="198">
        <v>0.16600000000000001</v>
      </c>
      <c r="CD109" s="200">
        <v>0.11600000000000001</v>
      </c>
      <c r="CE109" s="200">
        <v>0.11600000000000001</v>
      </c>
      <c r="CF109" s="200">
        <v>0.183</v>
      </c>
      <c r="CH109" s="15"/>
    </row>
    <row r="110" spans="1:86" x14ac:dyDescent="0.2">
      <c r="A110" s="15" t="s">
        <v>38</v>
      </c>
      <c r="B110" s="15" t="s">
        <v>34</v>
      </c>
      <c r="C110" s="16" t="s">
        <v>97</v>
      </c>
      <c r="D110" s="16" t="s">
        <v>35</v>
      </c>
      <c r="E110" s="16" t="s">
        <v>98</v>
      </c>
      <c r="F110" s="18">
        <v>2.5827759599999998</v>
      </c>
      <c r="G110" s="18">
        <v>3.6259921479999995</v>
      </c>
      <c r="H110" s="18">
        <v>4.6465081799999997</v>
      </c>
      <c r="I110" s="18">
        <v>5.1736019139999998</v>
      </c>
      <c r="J110" s="18">
        <v>2.2690420700000002</v>
      </c>
      <c r="K110" s="18">
        <v>1.6723210759999998</v>
      </c>
      <c r="L110" s="18">
        <v>1.4732649020000002</v>
      </c>
      <c r="M110" s="18">
        <v>5.0424689019999995</v>
      </c>
      <c r="N110" s="18">
        <v>5.1074951959999995</v>
      </c>
      <c r="O110" s="18">
        <v>3.6602510659999998</v>
      </c>
      <c r="P110" s="18">
        <v>3.5279799199999999</v>
      </c>
      <c r="Q110" s="18">
        <v>5.0147158439999995</v>
      </c>
      <c r="R110" s="18">
        <v>4.4745186920000002</v>
      </c>
      <c r="S110" s="18">
        <v>4.0910043060000012</v>
      </c>
      <c r="T110" s="18">
        <v>3.5691050520000003</v>
      </c>
      <c r="U110" s="18">
        <v>1.7729123899999999</v>
      </c>
      <c r="V110" s="18">
        <v>2.6839905420000001</v>
      </c>
      <c r="W110" s="18">
        <v>1.6809733419999999</v>
      </c>
      <c r="X110" s="18">
        <v>1.177189866</v>
      </c>
      <c r="Y110" s="18">
        <v>0.61108950799999995</v>
      </c>
      <c r="Z110" s="18">
        <v>1.6258044380000003</v>
      </c>
      <c r="AA110" s="18">
        <v>2.0362358700000001</v>
      </c>
      <c r="AB110" s="18">
        <v>1.4978183320000003</v>
      </c>
      <c r="AC110" s="18">
        <v>1.9980302259999998</v>
      </c>
      <c r="AD110" s="18">
        <v>1.8742979038721499</v>
      </c>
      <c r="AE110" s="18">
        <v>1.37864865681527</v>
      </c>
      <c r="AF110" s="18">
        <v>2.2219610162187897</v>
      </c>
      <c r="AG110" s="18">
        <v>3.3</v>
      </c>
      <c r="AH110" s="18">
        <v>3.1</v>
      </c>
      <c r="AI110" s="18">
        <v>3.42</v>
      </c>
      <c r="AJ110" s="18">
        <v>2.9232108599999997</v>
      </c>
      <c r="AK110" s="18">
        <v>1.2495697100000001</v>
      </c>
      <c r="AL110" s="18">
        <v>1.26156697260314</v>
      </c>
      <c r="AM110" s="18">
        <v>0.80560354805996004</v>
      </c>
      <c r="AN110" s="18">
        <v>1.7403405107219001</v>
      </c>
      <c r="AO110" s="18">
        <v>1.9952872915653699</v>
      </c>
      <c r="AP110" s="18">
        <v>1.34418773</v>
      </c>
      <c r="AQ110" s="18">
        <v>1.4782606700000001</v>
      </c>
      <c r="AR110" s="18">
        <v>1.9240105999999999</v>
      </c>
      <c r="AS110" s="24">
        <v>2.5467263</v>
      </c>
      <c r="AT110" s="24">
        <v>3.0305434999999998</v>
      </c>
      <c r="AU110" s="24">
        <v>1.62955768</v>
      </c>
      <c r="AV110" s="24">
        <v>0.79825626999999999</v>
      </c>
      <c r="AW110" s="18">
        <v>0.49401083000000001</v>
      </c>
      <c r="AX110" s="18">
        <v>0.70779988000000005</v>
      </c>
      <c r="AY110" s="18">
        <v>0.86040909238157004</v>
      </c>
      <c r="AZ110" s="24">
        <v>1.1855917213238401</v>
      </c>
      <c r="BA110" s="24">
        <v>2.5640026800000002</v>
      </c>
      <c r="BB110" s="24">
        <v>2.2936195895848051</v>
      </c>
      <c r="BC110" s="24">
        <v>3.2131344999773099</v>
      </c>
      <c r="BD110" s="24">
        <v>3.00962855</v>
      </c>
      <c r="BE110" s="24">
        <v>2.7788910899999997</v>
      </c>
      <c r="BF110" s="24">
        <v>3.16024452</v>
      </c>
      <c r="BG110" s="59">
        <v>2.45444913</v>
      </c>
      <c r="BH110" s="59">
        <v>1.3516113000000001</v>
      </c>
      <c r="BI110" s="59">
        <v>1.7183847000000001</v>
      </c>
      <c r="BJ110" s="59">
        <v>1.51143206</v>
      </c>
      <c r="BK110" s="59">
        <v>1.5650925899999999</v>
      </c>
      <c r="BL110" s="59">
        <v>2.1973479</v>
      </c>
      <c r="BM110" s="59">
        <v>2.8826329799999999</v>
      </c>
      <c r="BN110" s="59">
        <v>1.89348443</v>
      </c>
      <c r="BO110" s="24">
        <v>1.54906214</v>
      </c>
      <c r="BP110" s="24">
        <v>2.8947583200000002</v>
      </c>
      <c r="BQ110" s="24">
        <v>2.7031013499999998</v>
      </c>
      <c r="BR110" s="24">
        <v>3.19</v>
      </c>
      <c r="BS110" s="24">
        <v>1.36</v>
      </c>
      <c r="BT110" s="24">
        <v>1.97</v>
      </c>
      <c r="BU110" s="24">
        <v>1.8324543130399999</v>
      </c>
      <c r="BV110" s="24">
        <v>1.8123434</v>
      </c>
      <c r="BW110" s="24">
        <v>3.1515353279999996</v>
      </c>
      <c r="BX110" s="24">
        <v>3.2779442980000004</v>
      </c>
      <c r="BY110" s="24">
        <v>1.53</v>
      </c>
      <c r="BZ110" s="96">
        <v>2.08</v>
      </c>
      <c r="CA110" s="24">
        <v>2.4169999999999998</v>
      </c>
      <c r="CB110" s="24">
        <v>1.99</v>
      </c>
      <c r="CC110" s="24">
        <v>1.3440000000000001</v>
      </c>
      <c r="CD110" s="24">
        <v>3.0289999999999999</v>
      </c>
      <c r="CE110" s="24">
        <v>1.9139999999999999</v>
      </c>
      <c r="CF110" s="24">
        <v>1.016</v>
      </c>
      <c r="CG110" s="77" t="s">
        <v>99</v>
      </c>
      <c r="CH110" s="15"/>
    </row>
    <row r="111" spans="1:86" x14ac:dyDescent="0.2">
      <c r="A111" s="15" t="s">
        <v>38</v>
      </c>
      <c r="B111" s="15" t="s">
        <v>34</v>
      </c>
      <c r="C111" s="16" t="s">
        <v>97</v>
      </c>
      <c r="D111" s="16" t="s">
        <v>36</v>
      </c>
      <c r="E111" s="16" t="s">
        <v>98</v>
      </c>
      <c r="F111" s="18">
        <v>3.7376410679999998</v>
      </c>
      <c r="G111" s="18">
        <v>3.0488994900000002</v>
      </c>
      <c r="H111" s="18">
        <v>3.7338303870000003</v>
      </c>
      <c r="I111" s="18">
        <v>3.4338240090000003</v>
      </c>
      <c r="J111" s="18">
        <v>4.5084503519999988</v>
      </c>
      <c r="K111" s="18">
        <v>3.9213117719999997</v>
      </c>
      <c r="L111" s="18">
        <v>3.9439724309999997</v>
      </c>
      <c r="M111" s="18">
        <v>4.4397540809999994</v>
      </c>
      <c r="N111" s="18">
        <v>8.2413579779999999</v>
      </c>
      <c r="O111" s="18">
        <v>5.3728841880000004</v>
      </c>
      <c r="P111" s="18">
        <v>5.0381034480000002</v>
      </c>
      <c r="Q111" s="18">
        <v>5.2272744300000005</v>
      </c>
      <c r="R111" s="18">
        <v>7.3060665299999998</v>
      </c>
      <c r="S111" s="18">
        <v>7.8231411089999989</v>
      </c>
      <c r="T111" s="18">
        <v>6.1926600959999991</v>
      </c>
      <c r="U111" s="18">
        <v>5.3560714409999992</v>
      </c>
      <c r="V111" s="18">
        <v>4.4319740219999995</v>
      </c>
      <c r="W111" s="18">
        <v>4.453362018</v>
      </c>
      <c r="X111" s="18">
        <v>4.5557427510000004</v>
      </c>
      <c r="Y111" s="18">
        <v>3.7160161919999997</v>
      </c>
      <c r="Z111" s="18">
        <v>2.333356389</v>
      </c>
      <c r="AA111" s="18">
        <v>2.9400758099999997</v>
      </c>
      <c r="AB111" s="18">
        <v>4.3140188070000001</v>
      </c>
      <c r="AC111" s="18">
        <v>4.5693510030000004</v>
      </c>
      <c r="AD111" s="18">
        <v>3.4184369129989398</v>
      </c>
      <c r="AE111" s="18">
        <v>3.7791812101002593</v>
      </c>
      <c r="AF111" s="18">
        <v>4.7391961344665994</v>
      </c>
      <c r="AG111" s="18">
        <v>5.08</v>
      </c>
      <c r="AH111" s="18">
        <v>5.15</v>
      </c>
      <c r="AI111" s="18">
        <v>5.15</v>
      </c>
      <c r="AJ111" s="18">
        <v>6.3697052200000002</v>
      </c>
      <c r="AK111" s="18">
        <v>7.6966320599999998</v>
      </c>
      <c r="AL111" s="18">
        <v>6.9617127059157795</v>
      </c>
      <c r="AM111" s="18">
        <v>5.7784674070997095</v>
      </c>
      <c r="AN111" s="18">
        <v>5.41501573522548</v>
      </c>
      <c r="AO111" s="18">
        <v>6.8781797948289798</v>
      </c>
      <c r="AP111" s="18">
        <v>7.2851828699999999</v>
      </c>
      <c r="AQ111" s="18">
        <v>7.5178546600000002</v>
      </c>
      <c r="AR111" s="18">
        <v>7.4342262400000001</v>
      </c>
      <c r="AS111" s="24">
        <v>4.8551205</v>
      </c>
      <c r="AT111" s="24">
        <v>5.9684949899999999</v>
      </c>
      <c r="AU111" s="24">
        <v>6.1561361799999998</v>
      </c>
      <c r="AV111" s="24">
        <v>7.5023041299999997</v>
      </c>
      <c r="AW111" s="18">
        <v>5.5882333800000001</v>
      </c>
      <c r="AX111" s="18">
        <v>4.2766810099999999</v>
      </c>
      <c r="AY111" s="18">
        <v>5.7619921770727789</v>
      </c>
      <c r="AZ111" s="24">
        <v>4.8228094381242093</v>
      </c>
      <c r="BA111" s="24">
        <v>5.9027597199999997</v>
      </c>
      <c r="BB111" s="24">
        <v>5.661829819083219</v>
      </c>
      <c r="BC111" s="24">
        <v>4.8831805555667893</v>
      </c>
      <c r="BD111" s="24">
        <v>4.1973571399999994</v>
      </c>
      <c r="BE111" s="24">
        <v>3.5486897799999997</v>
      </c>
      <c r="BF111" s="24">
        <v>4.3254489600000001</v>
      </c>
      <c r="BG111" s="59">
        <v>3.1032533900000003</v>
      </c>
      <c r="BH111" s="59">
        <v>3.0074760499999997</v>
      </c>
      <c r="BI111" s="59">
        <v>2.1747912399999998</v>
      </c>
      <c r="BJ111" s="59">
        <v>2.9469173400000002</v>
      </c>
      <c r="BK111" s="59">
        <v>2.3303219199999998</v>
      </c>
      <c r="BL111" s="59">
        <v>2.3692264399999998</v>
      </c>
      <c r="BM111" s="59">
        <v>6.1523941799999999</v>
      </c>
      <c r="BN111" s="59">
        <v>6.8539128500000004</v>
      </c>
      <c r="BO111" s="24">
        <v>6.6841216699999997</v>
      </c>
      <c r="BP111" s="24">
        <v>5.72433119</v>
      </c>
      <c r="BQ111" s="24">
        <v>5.6843326899999997</v>
      </c>
      <c r="BR111" s="24">
        <v>4.2699999999999996</v>
      </c>
      <c r="BS111" s="24">
        <v>3.29</v>
      </c>
      <c r="BT111" s="24">
        <v>2.09</v>
      </c>
      <c r="BU111" s="24">
        <v>2.4800845229999999</v>
      </c>
      <c r="BV111" s="24">
        <v>2.8750079609999997</v>
      </c>
      <c r="BW111" s="24">
        <v>2.0379541140000001</v>
      </c>
      <c r="BX111" s="24">
        <v>1.7577353429999998</v>
      </c>
      <c r="BY111" s="24">
        <v>3.28</v>
      </c>
      <c r="BZ111" s="96">
        <v>4.45</v>
      </c>
      <c r="CA111" s="24">
        <v>4.6820000000000004</v>
      </c>
      <c r="CB111" s="24">
        <v>3.484</v>
      </c>
      <c r="CC111" s="24">
        <v>3.411</v>
      </c>
      <c r="CD111" s="24">
        <v>5.1890000000000001</v>
      </c>
      <c r="CE111" s="24">
        <v>4.3230000000000004</v>
      </c>
      <c r="CF111" s="24">
        <v>5.3879999999999999</v>
      </c>
      <c r="CG111" s="77" t="s">
        <v>99</v>
      </c>
      <c r="CH111" s="15"/>
    </row>
    <row r="112" spans="1:86" x14ac:dyDescent="0.2">
      <c r="A112" s="15" t="s">
        <v>38</v>
      </c>
      <c r="B112" s="15" t="s">
        <v>34</v>
      </c>
      <c r="C112" s="16" t="s">
        <v>97</v>
      </c>
      <c r="D112" s="16" t="s">
        <v>37</v>
      </c>
      <c r="E112" s="16" t="s">
        <v>98</v>
      </c>
      <c r="F112" s="18">
        <v>4.3695620010000003</v>
      </c>
      <c r="G112" s="18">
        <v>3.878449974</v>
      </c>
      <c r="H112" s="18">
        <v>2.4891540029999999</v>
      </c>
      <c r="I112" s="18">
        <v>3.6571770270000004</v>
      </c>
      <c r="J112" s="18">
        <v>3.9080950020000005</v>
      </c>
      <c r="K112" s="18">
        <v>4.1743880010000005</v>
      </c>
      <c r="L112" s="18">
        <v>4.2764660189999999</v>
      </c>
      <c r="M112" s="18">
        <v>0.84345300899999998</v>
      </c>
      <c r="N112" s="18">
        <v>0</v>
      </c>
      <c r="O112" s="18">
        <v>0</v>
      </c>
      <c r="P112" s="18">
        <v>0.47711115899999995</v>
      </c>
      <c r="Q112" s="18">
        <v>0.53626702500000001</v>
      </c>
      <c r="R112" s="18">
        <v>0.559886985</v>
      </c>
      <c r="S112" s="18">
        <v>1.472402</v>
      </c>
      <c r="T112" s="18">
        <v>3.3914672820000002</v>
      </c>
      <c r="U112" s="18">
        <v>4.3607132100000001</v>
      </c>
      <c r="V112" s="18">
        <v>3.363511227517241</v>
      </c>
      <c r="W112" s="18">
        <v>3.3130987434827581</v>
      </c>
      <c r="X112" s="18">
        <v>3.5823030389999997</v>
      </c>
      <c r="Y112" s="18">
        <v>4.3693671419999998</v>
      </c>
      <c r="Z112" s="18">
        <v>4.0093358759999997</v>
      </c>
      <c r="AA112" s="18">
        <v>4.4532639899999999</v>
      </c>
      <c r="AB112" s="18">
        <v>3.3186931469999994</v>
      </c>
      <c r="AC112" s="18">
        <v>4.1931607410000007</v>
      </c>
      <c r="AD112" s="18">
        <v>5.6750889940000002</v>
      </c>
      <c r="AE112" s="18">
        <v>6.5659570040000004</v>
      </c>
      <c r="AF112" s="18">
        <v>5.5027949999999999</v>
      </c>
      <c r="AG112" s="18">
        <v>5.26</v>
      </c>
      <c r="AH112" s="18">
        <v>5.38</v>
      </c>
      <c r="AI112" s="18">
        <v>5.38</v>
      </c>
      <c r="AJ112" s="18">
        <v>3.4855879999999999</v>
      </c>
      <c r="AK112" s="18">
        <v>3.0812080000000002</v>
      </c>
      <c r="AL112" s="18">
        <v>2.9664520219999999</v>
      </c>
      <c r="AM112" s="18">
        <v>4.7125853489999994</v>
      </c>
      <c r="AN112" s="18">
        <v>3.4615209999999998</v>
      </c>
      <c r="AO112" s="18">
        <v>4.3320330159999996</v>
      </c>
      <c r="AP112" s="18">
        <v>5.0065860000000004</v>
      </c>
      <c r="AQ112" s="18">
        <v>5.3399619999999999</v>
      </c>
      <c r="AR112" s="18">
        <v>5.7034950000000002</v>
      </c>
      <c r="AS112" s="24">
        <v>4.2261949999999997</v>
      </c>
      <c r="AT112" s="24">
        <v>4.0166899999999996</v>
      </c>
      <c r="AU112" s="24">
        <v>4.4884940000000002</v>
      </c>
      <c r="AV112" s="24">
        <v>3.0604200000000001</v>
      </c>
      <c r="AW112" s="18">
        <v>4.4469750000000001</v>
      </c>
      <c r="AX112" s="18">
        <v>5.451187</v>
      </c>
      <c r="AY112" s="18">
        <v>4.9479160000000002</v>
      </c>
      <c r="AZ112" s="24">
        <v>5.7019929999999999</v>
      </c>
      <c r="BA112" s="24">
        <v>4.9635309999999997</v>
      </c>
      <c r="BB112" s="24">
        <v>5.7874020000000002</v>
      </c>
      <c r="BC112" s="24">
        <v>6.150188</v>
      </c>
      <c r="BD112" s="24">
        <v>6.3839129999999997</v>
      </c>
      <c r="BE112" s="24">
        <v>6.4350069999999997</v>
      </c>
      <c r="BF112" s="24">
        <v>5.44414</v>
      </c>
      <c r="BG112" s="59">
        <v>5.7260249999999999</v>
      </c>
      <c r="BH112" s="59">
        <v>5.4756710000000002</v>
      </c>
      <c r="BI112" s="59">
        <v>4.6747560000000004</v>
      </c>
      <c r="BJ112" s="59">
        <v>3.9848080000000001</v>
      </c>
      <c r="BK112" s="59">
        <v>5.9786999999999999</v>
      </c>
      <c r="BL112" s="59">
        <v>7.4962146699999996</v>
      </c>
      <c r="BM112" s="59">
        <v>6.5214935900000004</v>
      </c>
      <c r="BN112" s="59">
        <v>7.41550127</v>
      </c>
      <c r="BO112" s="24">
        <v>4.3918496999999999</v>
      </c>
      <c r="BP112" s="24">
        <v>6.5979533400000001</v>
      </c>
      <c r="BQ112" s="24">
        <v>6.72066564</v>
      </c>
      <c r="BR112" s="24">
        <v>7.69</v>
      </c>
      <c r="BS112" s="24">
        <v>8.33</v>
      </c>
      <c r="BT112" s="24">
        <v>7.28</v>
      </c>
      <c r="BU112" s="24">
        <v>6.9463255379399991</v>
      </c>
      <c r="BV112" s="24">
        <v>4.9257722379999995</v>
      </c>
      <c r="BW112" s="24">
        <v>5.3896579419999995</v>
      </c>
      <c r="BX112" s="24">
        <v>5.71</v>
      </c>
      <c r="BY112" s="24">
        <v>7.16</v>
      </c>
      <c r="BZ112" s="96">
        <v>6.44</v>
      </c>
      <c r="CA112" s="24">
        <v>6.7450000000000001</v>
      </c>
      <c r="CB112" s="24">
        <v>8.9649999999999999</v>
      </c>
      <c r="CC112" s="24">
        <v>8.6790000000000003</v>
      </c>
      <c r="CD112" s="24">
        <v>6.9710000000000001</v>
      </c>
      <c r="CE112" s="24">
        <v>6.181</v>
      </c>
      <c r="CF112" s="24">
        <v>4.8890000000000002</v>
      </c>
      <c r="CG112" s="77" t="s">
        <v>99</v>
      </c>
      <c r="CH112" s="15"/>
    </row>
    <row r="113" spans="1:86" x14ac:dyDescent="0.2">
      <c r="A113" s="15" t="s">
        <v>38</v>
      </c>
      <c r="B113" s="15" t="s">
        <v>34</v>
      </c>
      <c r="C113" s="16" t="s">
        <v>100</v>
      </c>
      <c r="D113" s="16" t="s">
        <v>35</v>
      </c>
      <c r="E113" s="16" t="s">
        <v>101</v>
      </c>
      <c r="F113" s="18">
        <v>15.996242326028156</v>
      </c>
      <c r="G113" s="18">
        <v>15.293528967123404</v>
      </c>
      <c r="H113" s="18">
        <v>15.769700076154823</v>
      </c>
      <c r="I113" s="18">
        <v>13.283036828565702</v>
      </c>
      <c r="J113" s="18">
        <v>14.494685728766587</v>
      </c>
      <c r="K113" s="18">
        <v>17.008503425690247</v>
      </c>
      <c r="L113" s="18">
        <v>20.878992717631437</v>
      </c>
      <c r="M113" s="18">
        <v>16.107039801035945</v>
      </c>
      <c r="N113" s="18">
        <v>16.305900239962643</v>
      </c>
      <c r="O113" s="18">
        <v>11.726015966959114</v>
      </c>
      <c r="P113" s="18">
        <v>10.941121695987531</v>
      </c>
      <c r="Q113" s="18">
        <v>8.5464158953848806</v>
      </c>
      <c r="R113" s="18">
        <v>8.7695158722112669</v>
      </c>
      <c r="S113" s="18">
        <v>10.329650295899734</v>
      </c>
      <c r="T113" s="18">
        <v>10.549135817367359</v>
      </c>
      <c r="U113" s="18">
        <v>10.191426830741479</v>
      </c>
      <c r="V113" s="18">
        <v>10.168952752591331</v>
      </c>
      <c r="W113" s="18">
        <v>10.541881079991571</v>
      </c>
      <c r="X113" s="18">
        <v>10.89807860272559</v>
      </c>
      <c r="Y113" s="18">
        <v>11.572088257813784</v>
      </c>
      <c r="Z113" s="18">
        <v>11.887341766500947</v>
      </c>
      <c r="AA113" s="18">
        <v>13.28006781454056</v>
      </c>
      <c r="AB113" s="18">
        <v>14.10046900801318</v>
      </c>
      <c r="AC113" s="18">
        <v>14.829058952384434</v>
      </c>
      <c r="AD113" s="18">
        <v>15.846984104894426</v>
      </c>
      <c r="AE113" s="18">
        <v>16.14558550686268</v>
      </c>
      <c r="AF113" s="18">
        <v>16.343879310344828</v>
      </c>
      <c r="AG113" s="18">
        <v>18.440000000000001</v>
      </c>
      <c r="AH113" s="18">
        <v>18.7</v>
      </c>
      <c r="AI113" s="18">
        <v>18.940000000000001</v>
      </c>
      <c r="AJ113" s="18">
        <v>17.93</v>
      </c>
      <c r="AK113" s="18">
        <v>19.260000000000002</v>
      </c>
      <c r="AL113" s="18">
        <v>20.7851</v>
      </c>
      <c r="AM113" s="18">
        <v>21.694800000000001</v>
      </c>
      <c r="AN113" s="18">
        <v>21.519100000000002</v>
      </c>
      <c r="AO113" s="18">
        <v>26.289300000000001</v>
      </c>
      <c r="AP113" s="18">
        <v>29.551500000000001</v>
      </c>
      <c r="AQ113" s="18">
        <v>29.04</v>
      </c>
      <c r="AR113" s="18">
        <v>28.65</v>
      </c>
      <c r="AS113" s="24">
        <v>31.421700000000001</v>
      </c>
      <c r="AT113" s="24">
        <v>30.181699999999999</v>
      </c>
      <c r="AU113" s="24">
        <v>30.7669</v>
      </c>
      <c r="AV113" s="24">
        <v>26.458500000000001</v>
      </c>
      <c r="AW113" s="18">
        <v>26.292300000000001</v>
      </c>
      <c r="AX113" s="18">
        <v>26.304200000000002</v>
      </c>
      <c r="AY113" s="18">
        <v>25.154206896551724</v>
      </c>
      <c r="AZ113" s="24">
        <v>24.289100000000001</v>
      </c>
      <c r="BA113" s="24">
        <v>22.664515990225205</v>
      </c>
      <c r="BB113" s="24">
        <v>21.920689655172414</v>
      </c>
      <c r="BC113" s="24">
        <v>21.521191676380084</v>
      </c>
      <c r="BD113" s="24">
        <v>22.732482758620701</v>
      </c>
      <c r="BE113" s="24">
        <v>24.106189655172415</v>
      </c>
      <c r="BF113" s="24">
        <v>23.845810344827587</v>
      </c>
      <c r="BG113" s="59">
        <v>23.155155172413796</v>
      </c>
      <c r="BH113" s="59">
        <v>22.01551724137931</v>
      </c>
      <c r="BI113" s="59">
        <v>21.32689655172414</v>
      </c>
      <c r="BJ113" s="59">
        <v>21.428655172413794</v>
      </c>
      <c r="BK113" s="59">
        <v>21.226275862068967</v>
      </c>
      <c r="BL113" s="59">
        <v>21.605620689655172</v>
      </c>
      <c r="BM113" s="59">
        <v>19.938344827586207</v>
      </c>
      <c r="BN113" s="59">
        <v>19.448275862068964</v>
      </c>
      <c r="BO113" s="24">
        <v>19.600000000000001</v>
      </c>
      <c r="BP113" s="24">
        <v>19.098099999999999</v>
      </c>
      <c r="BQ113" s="24">
        <v>18.844793103448279</v>
      </c>
      <c r="BR113" s="24">
        <v>18.760000000000002</v>
      </c>
      <c r="BS113" s="24">
        <v>18.59</v>
      </c>
      <c r="BT113" s="24">
        <v>18.079999999999998</v>
      </c>
      <c r="BU113" s="24">
        <v>18.564655172413794</v>
      </c>
      <c r="BV113" s="24">
        <v>18.391724137931035</v>
      </c>
      <c r="BW113" s="24">
        <v>17.086896551724138</v>
      </c>
      <c r="BX113" s="24">
        <v>16.127586206896552</v>
      </c>
      <c r="BY113" s="24">
        <v>15.893465997528473</v>
      </c>
      <c r="BZ113" s="96">
        <v>17.411669867061672</v>
      </c>
      <c r="CA113" s="24">
        <v>18.466999999999999</v>
      </c>
      <c r="CB113" s="24">
        <v>17.312000000000001</v>
      </c>
      <c r="CC113" s="24">
        <v>17.73</v>
      </c>
      <c r="CD113" s="24">
        <v>17.64</v>
      </c>
      <c r="CE113" s="24">
        <v>18.84</v>
      </c>
      <c r="CF113" s="24">
        <v>16.72</v>
      </c>
      <c r="CH113" s="15"/>
    </row>
    <row r="114" spans="1:86" x14ac:dyDescent="0.2">
      <c r="A114" s="15" t="s">
        <v>38</v>
      </c>
      <c r="B114" s="15" t="s">
        <v>34</v>
      </c>
      <c r="C114" s="16" t="s">
        <v>100</v>
      </c>
      <c r="D114" s="16" t="s">
        <v>36</v>
      </c>
      <c r="E114" s="16" t="s">
        <v>101</v>
      </c>
      <c r="F114" s="18">
        <v>12.922284326205933</v>
      </c>
      <c r="G114" s="18">
        <v>12.831129661148651</v>
      </c>
      <c r="H114" s="18">
        <v>12.302079149049467</v>
      </c>
      <c r="I114" s="18">
        <v>13.831414436359367</v>
      </c>
      <c r="J114" s="18">
        <v>12.44984277249506</v>
      </c>
      <c r="K114" s="18">
        <v>12.373881012590907</v>
      </c>
      <c r="L114" s="18">
        <v>12.378178829617685</v>
      </c>
      <c r="M114" s="18">
        <v>14.020018119107172</v>
      </c>
      <c r="N114" s="18">
        <v>13.91167069988194</v>
      </c>
      <c r="O114" s="18">
        <v>11.798821561638103</v>
      </c>
      <c r="P114" s="18">
        <v>10.055147170746922</v>
      </c>
      <c r="Q114" s="18">
        <v>7.921058600322997</v>
      </c>
      <c r="R114" s="18">
        <v>7.422393128686716</v>
      </c>
      <c r="S114" s="18">
        <v>8.3810861297861834</v>
      </c>
      <c r="T114" s="18">
        <v>8.9779606466552</v>
      </c>
      <c r="U114" s="18">
        <v>8.7663070549398228</v>
      </c>
      <c r="V114" s="18">
        <v>8.9110468978285908</v>
      </c>
      <c r="W114" s="18">
        <v>9.1729500666882444</v>
      </c>
      <c r="X114" s="18">
        <v>9.6234011172770018</v>
      </c>
      <c r="Y114" s="18">
        <v>10.606763682799366</v>
      </c>
      <c r="Z114" s="18">
        <v>10.987259237748614</v>
      </c>
      <c r="AA114" s="18">
        <v>11.694918251104554</v>
      </c>
      <c r="AB114" s="18">
        <v>12.071663847523881</v>
      </c>
      <c r="AC114" s="18">
        <v>12.399702704563706</v>
      </c>
      <c r="AD114" s="18">
        <v>10.515028342973205</v>
      </c>
      <c r="AE114" s="18">
        <v>12.728022469800869</v>
      </c>
      <c r="AF114" s="18">
        <v>12.613190476190477</v>
      </c>
      <c r="AG114" s="18">
        <v>13.39</v>
      </c>
      <c r="AH114" s="18">
        <v>14.33</v>
      </c>
      <c r="AI114" s="18">
        <v>13.75</v>
      </c>
      <c r="AJ114" s="18">
        <v>13.65</v>
      </c>
      <c r="AK114" s="18">
        <v>14.74</v>
      </c>
      <c r="AL114" s="18">
        <v>16.684799999999999</v>
      </c>
      <c r="AM114" s="18">
        <v>18.7698</v>
      </c>
      <c r="AN114" s="18">
        <v>19.934999999999999</v>
      </c>
      <c r="AO114" s="18">
        <v>20.529599999999999</v>
      </c>
      <c r="AP114" s="18">
        <v>21.353999999999999</v>
      </c>
      <c r="AQ114" s="18">
        <v>21.05</v>
      </c>
      <c r="AR114" s="18">
        <v>19.98</v>
      </c>
      <c r="AS114" s="24">
        <v>18.6693</v>
      </c>
      <c r="AT114" s="24">
        <v>18.147400000000001</v>
      </c>
      <c r="AU114" s="24">
        <v>17.0305</v>
      </c>
      <c r="AV114" s="24">
        <v>16.569400000000002</v>
      </c>
      <c r="AW114" s="18">
        <v>15.728300000000001</v>
      </c>
      <c r="AX114" s="18">
        <v>15.804500000000001</v>
      </c>
      <c r="AY114" s="18">
        <v>15.419952380952383</v>
      </c>
      <c r="AZ114" s="24">
        <v>15.4124</v>
      </c>
      <c r="BA114" s="24">
        <v>14.709440245124568</v>
      </c>
      <c r="BB114" s="24">
        <v>14.641269841269841</v>
      </c>
      <c r="BC114" s="24">
        <v>14.580987904187031</v>
      </c>
      <c r="BD114" s="24">
        <v>15.2765</v>
      </c>
      <c r="BE114" s="24">
        <v>15.677761904761907</v>
      </c>
      <c r="BF114" s="24">
        <v>15.674142857142858</v>
      </c>
      <c r="BG114" s="59">
        <v>15.577126984126986</v>
      </c>
      <c r="BH114" s="59">
        <v>14.439619047619049</v>
      </c>
      <c r="BI114" s="59">
        <v>14.712746031746031</v>
      </c>
      <c r="BJ114" s="59">
        <v>15.281174603174604</v>
      </c>
      <c r="BK114" s="59">
        <v>15.724349206349206</v>
      </c>
      <c r="BL114" s="59">
        <v>15.981555555555557</v>
      </c>
      <c r="BM114" s="59">
        <v>15.686666666666666</v>
      </c>
      <c r="BN114" s="59">
        <v>15.885714285714286</v>
      </c>
      <c r="BO114" s="24">
        <v>15.7524</v>
      </c>
      <c r="BP114" s="24">
        <v>15.465</v>
      </c>
      <c r="BQ114" s="24">
        <v>14.823698412698414</v>
      </c>
      <c r="BR114" s="24">
        <v>14.75</v>
      </c>
      <c r="BS114" s="24">
        <v>14.44</v>
      </c>
      <c r="BT114" s="24">
        <v>14.23</v>
      </c>
      <c r="BU114" s="24">
        <v>14.372539682539683</v>
      </c>
      <c r="BV114" s="24">
        <v>13.833492063492063</v>
      </c>
      <c r="BW114" s="24">
        <v>12.997142857142858</v>
      </c>
      <c r="BX114" s="24">
        <v>11.821746031746033</v>
      </c>
      <c r="BY114" s="24">
        <v>11.759745605046508</v>
      </c>
      <c r="BZ114" s="96">
        <v>13.161260595106819</v>
      </c>
      <c r="CA114" s="24">
        <v>12.723000000000001</v>
      </c>
      <c r="CB114" s="24">
        <v>12.49</v>
      </c>
      <c r="CC114" s="24">
        <v>12.23</v>
      </c>
      <c r="CD114" s="24">
        <v>11.37</v>
      </c>
      <c r="CE114" s="24">
        <v>11.9</v>
      </c>
      <c r="CF114" s="24">
        <v>10.97</v>
      </c>
      <c r="CH114" s="15"/>
    </row>
    <row r="115" spans="1:86" x14ac:dyDescent="0.2">
      <c r="A115" s="15" t="s">
        <v>38</v>
      </c>
      <c r="B115" s="15" t="s">
        <v>34</v>
      </c>
      <c r="C115" s="16" t="s">
        <v>100</v>
      </c>
      <c r="D115" s="16" t="s">
        <v>37</v>
      </c>
      <c r="E115" s="16" t="s">
        <v>101</v>
      </c>
      <c r="F115" s="18">
        <v>9.0867999975542624</v>
      </c>
      <c r="G115" s="18">
        <v>8.9126000597474775</v>
      </c>
      <c r="H115" s="18">
        <v>8.8287999912876423</v>
      </c>
      <c r="I115" s="18">
        <v>8.890199935623734</v>
      </c>
      <c r="J115" s="18">
        <v>8.9664999960510166</v>
      </c>
      <c r="K115" s="18">
        <v>9.0607999977336071</v>
      </c>
      <c r="L115" s="18">
        <v>8.9899999600581424</v>
      </c>
      <c r="M115" s="18">
        <v>8.8884999045631492</v>
      </c>
      <c r="N115" s="18">
        <v>0</v>
      </c>
      <c r="O115" s="18">
        <v>0</v>
      </c>
      <c r="P115" s="18">
        <v>10.379100669913278</v>
      </c>
      <c r="Q115" s="18">
        <v>10.563099511852327</v>
      </c>
      <c r="R115" s="18">
        <v>10.480300287744679</v>
      </c>
      <c r="S115" s="18">
        <v>10.1917768586636</v>
      </c>
      <c r="T115" s="18">
        <v>8.329656788946135</v>
      </c>
      <c r="U115" s="18">
        <v>9.1902094932769032</v>
      </c>
      <c r="V115" s="18">
        <v>8.8763461427114141</v>
      </c>
      <c r="W115" s="18">
        <v>9.9320095821945849</v>
      </c>
      <c r="X115" s="18">
        <v>9.9032039734704309</v>
      </c>
      <c r="Y115" s="18">
        <v>9.6580049761357412</v>
      </c>
      <c r="Z115" s="18">
        <v>9.4156260831064387</v>
      </c>
      <c r="AA115" s="18">
        <v>9.4484470007806554</v>
      </c>
      <c r="AB115" s="18">
        <v>8.98569064360683</v>
      </c>
      <c r="AC115" s="18">
        <v>9.6274776912970239</v>
      </c>
      <c r="AD115" s="18">
        <v>10.071686503748541</v>
      </c>
      <c r="AE115" s="18">
        <v>10.868428497908182</v>
      </c>
      <c r="AF115" s="18">
        <v>11.480399999999999</v>
      </c>
      <c r="AG115" s="18">
        <v>12.34</v>
      </c>
      <c r="AH115" s="18">
        <v>13.52</v>
      </c>
      <c r="AI115" s="18">
        <v>13.36</v>
      </c>
      <c r="AJ115" s="18">
        <v>12.46</v>
      </c>
      <c r="AK115" s="18">
        <v>10.65</v>
      </c>
      <c r="AL115" s="18">
        <v>14.254799999999999</v>
      </c>
      <c r="AM115" s="18">
        <v>12.3032</v>
      </c>
      <c r="AN115" s="18">
        <v>13.186400000000001</v>
      </c>
      <c r="AO115" s="18">
        <v>15.4071</v>
      </c>
      <c r="AP115" s="18">
        <v>18.2349</v>
      </c>
      <c r="AQ115" s="18">
        <v>14.58</v>
      </c>
      <c r="AR115" s="18">
        <v>16.54</v>
      </c>
      <c r="AS115" s="24">
        <v>17.306000000000001</v>
      </c>
      <c r="AT115" s="24">
        <v>15.113</v>
      </c>
      <c r="AU115" s="24">
        <v>12.5139</v>
      </c>
      <c r="AV115" s="24">
        <v>13.3188</v>
      </c>
      <c r="AW115" s="18">
        <v>11.9154</v>
      </c>
      <c r="AX115" s="18">
        <v>10.0754</v>
      </c>
      <c r="AY115" s="18">
        <v>9.3186999999999998</v>
      </c>
      <c r="AZ115" s="24">
        <v>8.7896999999999998</v>
      </c>
      <c r="BA115" s="24">
        <v>8.9346000046758185</v>
      </c>
      <c r="BB115" s="24">
        <v>9.0082000000000004</v>
      </c>
      <c r="BC115" s="24">
        <v>9.4934749988811458</v>
      </c>
      <c r="BD115" s="24">
        <v>8.8657000000000004</v>
      </c>
      <c r="BE115" s="24">
        <v>8.9393999999999991</v>
      </c>
      <c r="BF115" s="24">
        <v>9.1785999999999994</v>
      </c>
      <c r="BG115" s="59">
        <v>9.6386000000000003</v>
      </c>
      <c r="BH115" s="59">
        <v>9.1119000000000003</v>
      </c>
      <c r="BI115" s="59">
        <v>9.0119000000000007</v>
      </c>
      <c r="BJ115" s="59">
        <v>8.8635000000000002</v>
      </c>
      <c r="BK115" s="59">
        <v>7.8571499999999999</v>
      </c>
      <c r="BL115" s="59">
        <v>7.8112999999999992</v>
      </c>
      <c r="BM115" s="59">
        <v>9.8111033333333335</v>
      </c>
      <c r="BN115" s="59">
        <v>10.496333333333334</v>
      </c>
      <c r="BO115" s="24">
        <v>11.2536</v>
      </c>
      <c r="BP115" s="24">
        <v>10.2281</v>
      </c>
      <c r="BQ115" s="24">
        <v>9.5178999999999991</v>
      </c>
      <c r="BR115" s="24">
        <v>10.19</v>
      </c>
      <c r="BS115" s="24">
        <v>9.9499999999999993</v>
      </c>
      <c r="BT115" s="24">
        <v>10.71</v>
      </c>
      <c r="BU115" s="24">
        <v>10.708855363984675</v>
      </c>
      <c r="BV115" s="24">
        <v>9.818938834154352</v>
      </c>
      <c r="BW115" s="24">
        <v>10.462545155993432</v>
      </c>
      <c r="BX115" s="24">
        <v>10.495160782703886</v>
      </c>
      <c r="BY115" s="24">
        <v>9.9368080681343862</v>
      </c>
      <c r="BZ115" s="96">
        <v>9.4065207015275494</v>
      </c>
      <c r="CA115" s="24">
        <v>10.55</v>
      </c>
      <c r="CB115" s="24">
        <v>10.18</v>
      </c>
      <c r="CC115" s="24">
        <v>9.83</v>
      </c>
      <c r="CD115" s="24">
        <v>9.1</v>
      </c>
      <c r="CE115" s="24">
        <v>9.11</v>
      </c>
      <c r="CF115" s="24">
        <v>10.98</v>
      </c>
      <c r="CH115" s="15"/>
    </row>
    <row r="116" spans="1:86" x14ac:dyDescent="0.2">
      <c r="A116" s="15" t="s">
        <v>38</v>
      </c>
      <c r="B116" s="15" t="s">
        <v>34</v>
      </c>
      <c r="C116" s="16" t="s">
        <v>102</v>
      </c>
      <c r="D116" s="16" t="s">
        <v>35</v>
      </c>
      <c r="E116" s="16" t="s">
        <v>22</v>
      </c>
      <c r="F116" s="48">
        <v>1.3837613703540086E-3</v>
      </c>
      <c r="G116" s="48">
        <v>-4.5491574202994545E-2</v>
      </c>
      <c r="H116" s="48">
        <v>-1.9150022072943917E-2</v>
      </c>
      <c r="I116" s="48">
        <v>-0.12719611273162312</v>
      </c>
      <c r="J116" s="48">
        <v>-6.2339086724208626E-2</v>
      </c>
      <c r="K116" s="48">
        <v>9.7503480762165751E-2</v>
      </c>
      <c r="L116" s="48">
        <v>0.3459328841886864</v>
      </c>
      <c r="M116" s="48">
        <v>4.8258873945337566E-2</v>
      </c>
      <c r="N116" s="48">
        <v>5.1876558689615493E-2</v>
      </c>
      <c r="O116" s="48">
        <v>-0.23959198783136337</v>
      </c>
      <c r="P116" s="48">
        <v>0.3084228007572718</v>
      </c>
      <c r="Q116" s="48">
        <v>-6.4731845410711086E-2</v>
      </c>
      <c r="R116" s="48">
        <v>5.0028069319374424E-3</v>
      </c>
      <c r="S116" s="48">
        <v>8.1099060443958759E-3</v>
      </c>
      <c r="T116" s="48">
        <v>1.6361922603499668E-2</v>
      </c>
      <c r="U116" s="48">
        <v>-2.651061234682861E-2</v>
      </c>
      <c r="V116" s="48">
        <v>6.0809114642883966E-2</v>
      </c>
      <c r="W116" s="48">
        <v>9.9712409646776523E-2</v>
      </c>
      <c r="X116" s="48">
        <v>0.12195377019160025</v>
      </c>
      <c r="Y116" s="48">
        <v>-0.11078283127557065</v>
      </c>
      <c r="Z116" s="48">
        <v>-9.684854275994903E-2</v>
      </c>
      <c r="AA116" s="48">
        <v>-0.15668815528298663</v>
      </c>
      <c r="AB116" s="48">
        <v>-0.10764315373519928</v>
      </c>
      <c r="AC116" s="48">
        <v>-6.0629862408723922E-2</v>
      </c>
      <c r="AD116" s="48">
        <v>5.4203026612957839E-3</v>
      </c>
      <c r="AE116" s="48">
        <v>2.4365226815620034E-2</v>
      </c>
      <c r="AF116" s="48">
        <v>0.57465946843853821</v>
      </c>
      <c r="AG116" s="48">
        <v>0.46789999999999998</v>
      </c>
      <c r="AH116" s="48">
        <v>-4.4299999999999999E-2</v>
      </c>
      <c r="AI116" s="48">
        <v>-4.58E-2</v>
      </c>
      <c r="AJ116" s="48">
        <v>1.3899999999999999E-2</v>
      </c>
      <c r="AK116" s="48">
        <v>0.1047</v>
      </c>
      <c r="AL116" s="48">
        <v>0.17810000000000001</v>
      </c>
      <c r="AM116" s="48">
        <v>0.23669999999999999</v>
      </c>
      <c r="AN116" s="48">
        <v>0.2417</v>
      </c>
      <c r="AO116" s="48">
        <v>0.52129999999999999</v>
      </c>
      <c r="AP116" s="27">
        <v>0.2208</v>
      </c>
      <c r="AQ116" s="27">
        <v>-0.10349999999999999</v>
      </c>
      <c r="AR116" s="27">
        <v>-8.8900000000000007E-2</v>
      </c>
      <c r="AS116" s="34">
        <v>2.0500000000000001E-2</v>
      </c>
      <c r="AT116" s="34">
        <v>8.5199999999999998E-2</v>
      </c>
      <c r="AU116" s="34">
        <v>0.12809999999999999</v>
      </c>
      <c r="AV116" s="34">
        <v>-9.4000000000000004E-3</v>
      </c>
      <c r="AW116" s="27">
        <v>4.1000000000000003E-3</v>
      </c>
      <c r="AX116" s="27">
        <v>2.7E-2</v>
      </c>
      <c r="AY116" s="27">
        <v>0.10489999999999999</v>
      </c>
      <c r="AZ116" s="33">
        <v>6.88E-2</v>
      </c>
      <c r="BA116" s="33">
        <v>1.24E-2</v>
      </c>
      <c r="BB116" s="33">
        <v>5.6800000000000003E-2</v>
      </c>
      <c r="BC116" s="33">
        <v>4.0300000000000002E-2</v>
      </c>
      <c r="BD116" s="33">
        <v>-9.6852680054552498E-2</v>
      </c>
      <c r="BE116" s="33">
        <v>0.16021415881177001</v>
      </c>
      <c r="BF116" s="33">
        <v>-2.2946045955672002E-2</v>
      </c>
      <c r="BG116" s="60">
        <v>-1.7051929412126399E-2</v>
      </c>
      <c r="BH116" s="60">
        <v>-3.8217467248250502E-2</v>
      </c>
      <c r="BI116" s="60">
        <v>8.7532969931422705E-2</v>
      </c>
      <c r="BJ116" s="60">
        <v>8.6797831409583595E-2</v>
      </c>
      <c r="BK116" s="60">
        <v>9.1712334840826401E-2</v>
      </c>
      <c r="BL116" s="60">
        <v>0.12721597553296801</v>
      </c>
      <c r="BM116" s="60">
        <v>5.0053573050031802E-2</v>
      </c>
      <c r="BN116" s="60">
        <v>3.3724340175953098E-2</v>
      </c>
      <c r="BO116" s="33">
        <v>-8.6E-3</v>
      </c>
      <c r="BP116" s="33">
        <v>-3.8699999999999998E-2</v>
      </c>
      <c r="BQ116" s="33">
        <v>0.120449000512558</v>
      </c>
      <c r="BR116" s="33">
        <v>8.9599999999999999E-2</v>
      </c>
      <c r="BS116" s="33">
        <v>8.2400000000000001E-2</v>
      </c>
      <c r="BT116" s="33">
        <v>7.0999999999999994E-2</v>
      </c>
      <c r="BU116" s="34">
        <v>5.7200000000000001E-2</v>
      </c>
      <c r="BV116" s="34">
        <v>5.3100000000000001E-2</v>
      </c>
      <c r="BW116" s="34">
        <v>-1.83E-2</v>
      </c>
      <c r="BX116" s="34">
        <v>-0.1364154727189632</v>
      </c>
      <c r="BY116" s="34">
        <v>-0.14434334528064444</v>
      </c>
      <c r="BZ116" s="101">
        <v>-5.8535476657338943E-2</v>
      </c>
      <c r="CA116" s="34">
        <v>8.9718050004888694E-2</v>
      </c>
      <c r="CB116" s="34">
        <v>3.210918258447279E-2</v>
      </c>
      <c r="CC116" s="34">
        <v>6.1893357807667825E-2</v>
      </c>
      <c r="CD116" s="34">
        <v>-1.66E-2</v>
      </c>
      <c r="CE116" s="34">
        <v>6.5100000000000005E-2</v>
      </c>
      <c r="CF116" s="34">
        <v>-4.58E-2</v>
      </c>
      <c r="CH116" s="15"/>
    </row>
    <row r="117" spans="1:86" x14ac:dyDescent="0.2">
      <c r="A117" s="15" t="s">
        <v>38</v>
      </c>
      <c r="B117" s="15" t="s">
        <v>34</v>
      </c>
      <c r="C117" s="16" t="s">
        <v>102</v>
      </c>
      <c r="D117" s="16" t="s">
        <v>36</v>
      </c>
      <c r="E117" s="16" t="s">
        <v>22</v>
      </c>
      <c r="F117" s="48">
        <v>-4.3580929803837321E-2</v>
      </c>
      <c r="G117" s="48">
        <v>-4.0862400744702154E-2</v>
      </c>
      <c r="H117" s="48">
        <v>-7.3151176285438324E-2</v>
      </c>
      <c r="I117" s="48">
        <v>1.8506438567464478E-2</v>
      </c>
      <c r="J117" s="48">
        <v>1.5064183599312386E-2</v>
      </c>
      <c r="K117" s="48">
        <v>1.0964211896287157E-2</v>
      </c>
      <c r="L117" s="48">
        <v>5.8367938422727583E-3</v>
      </c>
      <c r="M117" s="48">
        <v>-1.8816772379746771E-2</v>
      </c>
      <c r="N117" s="48">
        <v>0.20505328487909003</v>
      </c>
      <c r="O117" s="48">
        <v>1.99310625455551E-2</v>
      </c>
      <c r="P117" s="48">
        <v>0.48181116200480956</v>
      </c>
      <c r="Q117" s="48">
        <v>0.13415157231897434</v>
      </c>
      <c r="R117" s="48">
        <v>-1.0451461071072643E-3</v>
      </c>
      <c r="S117" s="48">
        <v>-3.0821537855121872E-2</v>
      </c>
      <c r="T117" s="48">
        <v>2.6331919323675734E-2</v>
      </c>
      <c r="U117" s="48">
        <v>-3.6490267703250812E-3</v>
      </c>
      <c r="V117" s="48">
        <v>3.0462471665200441E-2</v>
      </c>
      <c r="W117" s="48">
        <v>5.5903260006137989E-2</v>
      </c>
      <c r="X117" s="48">
        <v>0.12837199030048585</v>
      </c>
      <c r="Y117" s="48">
        <v>-4.2655999976561443E-2</v>
      </c>
      <c r="Z117" s="48">
        <v>-1.9272694845335003E-2</v>
      </c>
      <c r="AA117" s="48">
        <v>-0.12641706210625225</v>
      </c>
      <c r="AB117" s="48">
        <v>-7.7940322024727782E-2</v>
      </c>
      <c r="AC117" s="48">
        <v>-4.6525972918939007E-2</v>
      </c>
      <c r="AD117" s="48">
        <v>-0.19144783887793015</v>
      </c>
      <c r="AE117" s="48">
        <v>-2.1279854024832567E-2</v>
      </c>
      <c r="AF117" s="48">
        <v>0.46854740343744217</v>
      </c>
      <c r="AG117" s="48">
        <v>0.2913</v>
      </c>
      <c r="AH117" s="48">
        <v>-6.1899999999999997E-2</v>
      </c>
      <c r="AI117" s="48">
        <v>-7.8600000000000003E-2</v>
      </c>
      <c r="AJ117" s="48">
        <v>-1.38E-2</v>
      </c>
      <c r="AK117" s="48">
        <v>9.8699999999999996E-2</v>
      </c>
      <c r="AL117" s="48">
        <v>0.25030000000000002</v>
      </c>
      <c r="AM117" s="48">
        <v>0.41010000000000002</v>
      </c>
      <c r="AN117" s="48">
        <v>0.50509999999999999</v>
      </c>
      <c r="AO117" s="48">
        <v>0.55689999999999995</v>
      </c>
      <c r="AP117" s="27">
        <v>3.5200000000000002E-2</v>
      </c>
      <c r="AQ117" s="27">
        <v>-9.0800000000000006E-2</v>
      </c>
      <c r="AR117" s="27">
        <v>-0.1308</v>
      </c>
      <c r="AS117" s="34">
        <v>-0.18049999999999999</v>
      </c>
      <c r="AT117" s="34">
        <v>9.9199999999999997E-2</v>
      </c>
      <c r="AU117" s="34">
        <v>3.3000000000000002E-2</v>
      </c>
      <c r="AV117" s="34">
        <v>6.7999999999999996E-3</v>
      </c>
      <c r="AW117" s="27">
        <v>-4.1799999999999997E-2</v>
      </c>
      <c r="AX117" s="27">
        <v>-3.5499999999999997E-2</v>
      </c>
      <c r="AY117" s="27">
        <v>-4.3499999999999997E-2</v>
      </c>
      <c r="AZ117" s="33">
        <v>-5.0700000000000002E-2</v>
      </c>
      <c r="BA117" s="33">
        <v>-9.1300000000000006E-2</v>
      </c>
      <c r="BB117" s="33">
        <v>-5.0299999999999997E-2</v>
      </c>
      <c r="BC117" s="33">
        <v>-5.1499999999999997E-2</v>
      </c>
      <c r="BD117" s="33">
        <v>-3.3461546186755703E-2</v>
      </c>
      <c r="BE117" s="33">
        <v>2.1656829705760199E-2</v>
      </c>
      <c r="BF117" s="33">
        <v>3.2134558761276702E-2</v>
      </c>
      <c r="BG117" s="60">
        <v>3.6455962511129099E-2</v>
      </c>
      <c r="BH117" s="60">
        <v>-3.2547059449112001E-2</v>
      </c>
      <c r="BI117" s="60">
        <v>-2.0394208412597901E-2</v>
      </c>
      <c r="BJ117" s="60">
        <v>6.1810200668894798E-3</v>
      </c>
      <c r="BK117" s="60">
        <v>3.7747747747747903E-2</v>
      </c>
      <c r="BL117" s="60">
        <v>5.6825863335782503E-2</v>
      </c>
      <c r="BM117" s="60">
        <v>3.96170839469807E-2</v>
      </c>
      <c r="BN117" s="60">
        <v>4.1090190367211198E-2</v>
      </c>
      <c r="BO117" s="33">
        <v>-1.7299999999999999E-2</v>
      </c>
      <c r="BP117" s="33">
        <v>-2.6100000000000002E-2</v>
      </c>
      <c r="BQ117" s="33">
        <v>7.0487161852361493E-2</v>
      </c>
      <c r="BR117" s="33">
        <v>1E-4</v>
      </c>
      <c r="BS117" s="33">
        <v>-1.0999999999999999E-2</v>
      </c>
      <c r="BT117" s="33">
        <v>4.3700000000000003E-2</v>
      </c>
      <c r="BU117" s="34">
        <v>2.3800000000000002E-2</v>
      </c>
      <c r="BV117" s="34">
        <v>8.9999999999999998E-4</v>
      </c>
      <c r="BW117" s="34">
        <v>-6.3899999999999998E-2</v>
      </c>
      <c r="BX117" s="34">
        <v>-0.15817595328395465</v>
      </c>
      <c r="BY117" s="34">
        <v>-0.15516228890768416</v>
      </c>
      <c r="BZ117" s="101">
        <v>-5.8875824030784403E-2</v>
      </c>
      <c r="CA117" s="34">
        <v>-0.11714958014920947</v>
      </c>
      <c r="CB117" s="34">
        <v>-0.1244168288768433</v>
      </c>
      <c r="CC117" s="34">
        <v>-0.13537261473265969</v>
      </c>
      <c r="CD117" s="34">
        <v>-0.12939999999999999</v>
      </c>
      <c r="CE117" s="34">
        <v>-8.2199999999999995E-2</v>
      </c>
      <c r="CF117" s="34">
        <v>-0.14799999999999999</v>
      </c>
      <c r="CH117" s="15"/>
    </row>
    <row r="118" spans="1:86" x14ac:dyDescent="0.2">
      <c r="A118" s="15" t="s">
        <v>38</v>
      </c>
      <c r="B118" s="15" t="s">
        <v>34</v>
      </c>
      <c r="C118" s="16" t="s">
        <v>102</v>
      </c>
      <c r="D118" s="16" t="s">
        <v>37</v>
      </c>
      <c r="E118" s="16" t="s">
        <v>22</v>
      </c>
      <c r="F118" s="48">
        <v>-4.7316541561597258E-3</v>
      </c>
      <c r="G118" s="48">
        <v>-3.0648702743313327E-3</v>
      </c>
      <c r="H118" s="48">
        <v>-1.243847972174017E-2</v>
      </c>
      <c r="I118" s="48">
        <v>-4.2994323154524006E-2</v>
      </c>
      <c r="J118" s="48">
        <v>9.1213337720702947E-2</v>
      </c>
      <c r="K118" s="48">
        <v>8.7339493307765137E-2</v>
      </c>
      <c r="L118" s="48">
        <v>5.2693203753880979E-2</v>
      </c>
      <c r="M118" s="48">
        <v>-6.7020058301338281E-2</v>
      </c>
      <c r="N118" s="48">
        <v>-1</v>
      </c>
      <c r="O118" s="48"/>
      <c r="P118" s="48">
        <v>-8.9965474142146618E-2</v>
      </c>
      <c r="Q118" s="48"/>
      <c r="R118" s="48">
        <v>1.3185198246481455E-3</v>
      </c>
      <c r="S118" s="48">
        <v>-2.6932511362227629E-3</v>
      </c>
      <c r="T118" s="48">
        <v>-0.19808448966553693</v>
      </c>
      <c r="U118" s="48">
        <v>-0.11942495704761102</v>
      </c>
      <c r="V118" s="48">
        <v>-0.2043789591080164</v>
      </c>
      <c r="W118" s="48">
        <v>-0.14754016117117974</v>
      </c>
      <c r="X118" s="48">
        <v>-8.1676189403706245E-2</v>
      </c>
      <c r="Y118" s="48">
        <v>-2.8086164360251797E-2</v>
      </c>
      <c r="Z118" s="48">
        <v>-8.0361571817233357E-2</v>
      </c>
      <c r="AA118" s="48">
        <v>-8.9929108679298375E-2</v>
      </c>
      <c r="AB118" s="48">
        <v>-7.4231867918770567E-2</v>
      </c>
      <c r="AC118" s="48">
        <v>-1.2546135172308848E-2</v>
      </c>
      <c r="AD118" s="48">
        <v>2.6466215221009115E-2</v>
      </c>
      <c r="AE118" s="48">
        <v>0.10766698918754392</v>
      </c>
      <c r="AF118" s="48">
        <v>0.27034922321072896</v>
      </c>
      <c r="AG118" s="48">
        <v>0.23549999999999999</v>
      </c>
      <c r="AH118" s="48">
        <v>-2.18E-2</v>
      </c>
      <c r="AI118" s="48">
        <v>8.6999999999999994E-3</v>
      </c>
      <c r="AJ118" s="48">
        <v>-5.7099999999999998E-2</v>
      </c>
      <c r="AK118" s="48">
        <v>-5.8700000000000002E-2</v>
      </c>
      <c r="AL118" s="48">
        <v>0.26429999999999998</v>
      </c>
      <c r="AM118" s="48">
        <v>0.1009</v>
      </c>
      <c r="AN118" s="48">
        <v>0.191</v>
      </c>
      <c r="AO118" s="48">
        <v>0.39040000000000002</v>
      </c>
      <c r="AP118" s="27">
        <v>0.5202</v>
      </c>
      <c r="AQ118" s="27">
        <v>-0.108</v>
      </c>
      <c r="AR118" s="27">
        <v>2.0999999999999999E-3</v>
      </c>
      <c r="AS118" s="34">
        <v>6.2399999999999997E-2</v>
      </c>
      <c r="AT118" s="34">
        <v>-2.92E-2</v>
      </c>
      <c r="AU118" s="34">
        <v>-0.19969999999999999</v>
      </c>
      <c r="AV118" s="34">
        <v>-0.1565</v>
      </c>
      <c r="AW118" s="27">
        <v>-0.24740000000000001</v>
      </c>
      <c r="AX118" s="27">
        <v>2.5999999999999999E-3</v>
      </c>
      <c r="AY118" s="27">
        <v>0</v>
      </c>
      <c r="AZ118" s="33">
        <v>-7.0599999999999996E-2</v>
      </c>
      <c r="BA118" s="33">
        <v>-7.3099999999999998E-2</v>
      </c>
      <c r="BB118" s="33">
        <v>7.1999999999999998E-3</v>
      </c>
      <c r="BC118" s="33">
        <v>1.38E-2</v>
      </c>
      <c r="BD118" s="33">
        <v>-5.3396399666872998E-2</v>
      </c>
      <c r="BE118" s="33">
        <v>1.6134453781511101E-3</v>
      </c>
      <c r="BF118" s="33">
        <v>1.0302696752889201E-2</v>
      </c>
      <c r="BG118" s="60">
        <v>-4.2768595041321501E-3</v>
      </c>
      <c r="BH118" s="60">
        <v>-0.104041297935103</v>
      </c>
      <c r="BI118" s="60">
        <v>1.6603466665313E-2</v>
      </c>
      <c r="BJ118" s="60">
        <v>-4.9694435509810203E-2</v>
      </c>
      <c r="BK118" s="60">
        <v>0.132827464814774</v>
      </c>
      <c r="BL118" s="60">
        <v>0.12984305667232501</v>
      </c>
      <c r="BM118" s="60">
        <v>8.9106093571925504E-2</v>
      </c>
      <c r="BN118" s="60">
        <v>6.5144509588943599E-4</v>
      </c>
      <c r="BO118" s="33">
        <v>1.9199999999999998E-2</v>
      </c>
      <c r="BP118" s="33">
        <v>-8.0699999999999994E-2</v>
      </c>
      <c r="BQ118" s="33">
        <v>-8.8387788852634999E-2</v>
      </c>
      <c r="BR118" s="33">
        <v>2.0400000000000001E-2</v>
      </c>
      <c r="BS118" s="33">
        <v>-2.1299999999999999E-2</v>
      </c>
      <c r="BT118" s="33">
        <v>-2.8E-3</v>
      </c>
      <c r="BU118" s="88">
        <v>0.2026</v>
      </c>
      <c r="BV118" s="88">
        <v>6.7599999999999993E-2</v>
      </c>
      <c r="BW118" s="88">
        <v>0.13270000000000001</v>
      </c>
      <c r="BX118" s="88">
        <v>5.9400878018893453E-2</v>
      </c>
      <c r="BY118" s="88">
        <v>1.2963728597047029E-2</v>
      </c>
      <c r="BZ118" s="102">
        <v>-4.4735397000653834E-2</v>
      </c>
      <c r="CA118" s="88">
        <v>-2.0544450754939669E-2</v>
      </c>
      <c r="CB118" s="88">
        <v>-3.0444479324136065E-2</v>
      </c>
      <c r="CC118" s="88">
        <v>-6.4942970884914505E-2</v>
      </c>
      <c r="CD118" s="88">
        <v>-0.1062</v>
      </c>
      <c r="CE118" s="88">
        <v>-0.1234</v>
      </c>
      <c r="CF118" s="88">
        <v>6.7000000000000002E-3</v>
      </c>
      <c r="CH118" s="15"/>
    </row>
    <row r="119" spans="1:86" x14ac:dyDescent="0.2">
      <c r="A119" s="15" t="s">
        <v>38</v>
      </c>
      <c r="B119" s="15" t="s">
        <v>103</v>
      </c>
      <c r="C119" s="16" t="s">
        <v>104</v>
      </c>
      <c r="D119" s="16" t="s">
        <v>19</v>
      </c>
      <c r="E119" s="16" t="s">
        <v>105</v>
      </c>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27"/>
      <c r="AQ119" s="27"/>
      <c r="AR119" s="27"/>
      <c r="AS119" s="34"/>
      <c r="AT119" s="34"/>
      <c r="AU119" s="34"/>
      <c r="AV119" s="34"/>
      <c r="AW119" s="140">
        <v>2880.06</v>
      </c>
      <c r="AX119" s="140">
        <v>2613.0100000000002</v>
      </c>
      <c r="AY119" s="140">
        <v>3454.61</v>
      </c>
      <c r="AZ119" s="138">
        <v>2697.95</v>
      </c>
      <c r="BA119" s="138">
        <v>3870.46</v>
      </c>
      <c r="BB119" s="138">
        <v>3798.85</v>
      </c>
      <c r="BC119" s="138">
        <v>3444.61</v>
      </c>
      <c r="BD119" s="138">
        <v>3285.24</v>
      </c>
      <c r="BE119" s="138">
        <v>2910.13</v>
      </c>
      <c r="BF119" s="138">
        <v>2919</v>
      </c>
      <c r="BG119" s="137">
        <v>2629.99</v>
      </c>
      <c r="BH119" s="137">
        <v>2210.3000000000002</v>
      </c>
      <c r="BI119" s="137">
        <v>1622.23</v>
      </c>
      <c r="BJ119" s="137">
        <v>1839.82</v>
      </c>
      <c r="BK119" s="137">
        <v>2020.51</v>
      </c>
      <c r="BL119" s="137">
        <v>2141.87</v>
      </c>
      <c r="BM119" s="137">
        <v>3968.68</v>
      </c>
      <c r="BN119" s="137">
        <v>4056.61</v>
      </c>
      <c r="BO119" s="138">
        <v>3399.52</v>
      </c>
      <c r="BP119" s="138">
        <v>3656.61</v>
      </c>
      <c r="BQ119" s="138">
        <v>3500.52</v>
      </c>
      <c r="BR119" s="138">
        <v>3435.7</v>
      </c>
      <c r="BS119" s="138">
        <v>2692.22</v>
      </c>
      <c r="BT119" s="139">
        <v>2086.89</v>
      </c>
      <c r="BU119" s="123">
        <v>2563.52</v>
      </c>
      <c r="BV119" s="123">
        <v>2544.54</v>
      </c>
      <c r="BW119" s="123">
        <v>1875.88</v>
      </c>
      <c r="BX119" s="123">
        <v>1947.31</v>
      </c>
      <c r="BY119" s="123">
        <v>2559.92</v>
      </c>
      <c r="BZ119" s="123">
        <v>3283.41</v>
      </c>
      <c r="CA119" s="123">
        <v>3395.23</v>
      </c>
      <c r="CB119" s="123">
        <v>3065.48</v>
      </c>
      <c r="CC119" s="123">
        <v>2809.25</v>
      </c>
      <c r="CD119" s="123">
        <v>4080.77</v>
      </c>
      <c r="CE119" s="123">
        <v>3263.28</v>
      </c>
      <c r="CF119" s="123">
        <v>3206.22</v>
      </c>
      <c r="CH119" s="15"/>
    </row>
    <row r="120" spans="1:86" x14ac:dyDescent="0.2">
      <c r="A120" s="15" t="s">
        <v>38</v>
      </c>
      <c r="B120" s="15" t="s">
        <v>103</v>
      </c>
      <c r="C120" s="16" t="s">
        <v>104</v>
      </c>
      <c r="D120" s="16" t="s">
        <v>106</v>
      </c>
      <c r="E120" s="16" t="s">
        <v>105</v>
      </c>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27"/>
      <c r="AQ120" s="27"/>
      <c r="AR120" s="27"/>
      <c r="AS120" s="34"/>
      <c r="AT120" s="34"/>
      <c r="AU120" s="34"/>
      <c r="AV120" s="34"/>
      <c r="AW120" s="140">
        <v>76.64</v>
      </c>
      <c r="AX120" s="140">
        <v>76.45</v>
      </c>
      <c r="AY120" s="140">
        <v>95.98</v>
      </c>
      <c r="AZ120" s="138">
        <v>80.37</v>
      </c>
      <c r="BA120" s="138">
        <v>92.47</v>
      </c>
      <c r="BB120" s="138">
        <v>106.86</v>
      </c>
      <c r="BC120" s="138">
        <v>183.53</v>
      </c>
      <c r="BD120" s="138">
        <v>111.99</v>
      </c>
      <c r="BE120" s="138">
        <v>110.67</v>
      </c>
      <c r="BF120" s="138">
        <v>81.53</v>
      </c>
      <c r="BG120" s="137">
        <v>83.97</v>
      </c>
      <c r="BH120" s="137">
        <v>68.48</v>
      </c>
      <c r="BI120" s="137">
        <v>65.959999999999994</v>
      </c>
      <c r="BJ120" s="137">
        <v>74.989999999999995</v>
      </c>
      <c r="BK120" s="137">
        <v>71.260000000000005</v>
      </c>
      <c r="BL120" s="137">
        <v>66.42</v>
      </c>
      <c r="BM120" s="137">
        <v>98.38</v>
      </c>
      <c r="BN120" s="137">
        <v>108.05</v>
      </c>
      <c r="BO120" s="138">
        <v>81.94</v>
      </c>
      <c r="BP120" s="138">
        <v>105.2</v>
      </c>
      <c r="BQ120" s="138">
        <v>74.67</v>
      </c>
      <c r="BR120" s="138">
        <v>82.91</v>
      </c>
      <c r="BS120" s="138">
        <v>79.28</v>
      </c>
      <c r="BT120" s="139">
        <v>46.49</v>
      </c>
      <c r="BU120" s="124">
        <v>63.73</v>
      </c>
      <c r="BV120" s="124">
        <v>63.41</v>
      </c>
      <c r="BW120" s="124">
        <v>51.42</v>
      </c>
      <c r="BX120" s="124">
        <v>51.81</v>
      </c>
      <c r="BY120" s="124">
        <v>59.29</v>
      </c>
      <c r="BZ120" s="124">
        <v>70.69</v>
      </c>
      <c r="CA120" s="124">
        <v>86.81</v>
      </c>
      <c r="CB120" s="124">
        <v>92.8</v>
      </c>
      <c r="CC120" s="124">
        <v>95.15</v>
      </c>
      <c r="CD120" s="124">
        <v>108.57</v>
      </c>
      <c r="CE120" s="124">
        <v>95.77</v>
      </c>
      <c r="CF120" s="124">
        <v>79.48</v>
      </c>
      <c r="CH120" s="15"/>
    </row>
    <row r="121" spans="1:86" x14ac:dyDescent="0.2">
      <c r="A121" s="15" t="s">
        <v>38</v>
      </c>
      <c r="B121" s="15" t="s">
        <v>103</v>
      </c>
      <c r="C121" s="16" t="s">
        <v>104</v>
      </c>
      <c r="D121" s="16" t="s">
        <v>107</v>
      </c>
      <c r="E121" s="16" t="s">
        <v>105</v>
      </c>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27"/>
      <c r="AQ121" s="27"/>
      <c r="AR121" s="27"/>
      <c r="AS121" s="34"/>
      <c r="AT121" s="34"/>
      <c r="AU121" s="34"/>
      <c r="AV121" s="34"/>
      <c r="AW121" s="140">
        <v>1494.12</v>
      </c>
      <c r="AX121" s="140">
        <v>1109.7</v>
      </c>
      <c r="AY121" s="140">
        <v>1516.22</v>
      </c>
      <c r="AZ121" s="138">
        <v>1078.6199999999999</v>
      </c>
      <c r="BA121" s="138">
        <v>1536.72</v>
      </c>
      <c r="BB121" s="138">
        <v>1453.53</v>
      </c>
      <c r="BC121" s="138">
        <v>1102.8599999999999</v>
      </c>
      <c r="BD121" s="138">
        <v>1113.58</v>
      </c>
      <c r="BE121" s="138">
        <v>936.12</v>
      </c>
      <c r="BF121" s="138">
        <v>846.77</v>
      </c>
      <c r="BG121" s="137">
        <v>840.69</v>
      </c>
      <c r="BH121" s="137">
        <v>794.24</v>
      </c>
      <c r="BI121" s="137">
        <v>569.1</v>
      </c>
      <c r="BJ121" s="137">
        <v>762.27</v>
      </c>
      <c r="BK121" s="137">
        <v>723.48</v>
      </c>
      <c r="BL121" s="137">
        <v>618.58000000000004</v>
      </c>
      <c r="BM121" s="137">
        <v>1601.01</v>
      </c>
      <c r="BN121" s="137">
        <v>1720.73</v>
      </c>
      <c r="BO121" s="138">
        <v>1467.64</v>
      </c>
      <c r="BP121" s="138">
        <v>1347.69</v>
      </c>
      <c r="BQ121" s="138">
        <v>1251.83</v>
      </c>
      <c r="BR121" s="138">
        <v>1107.1600000000001</v>
      </c>
      <c r="BS121" s="139">
        <v>882.32</v>
      </c>
      <c r="BT121" s="139">
        <v>557.91999999999996</v>
      </c>
      <c r="BU121" s="124">
        <v>894.79</v>
      </c>
      <c r="BV121" s="124">
        <v>1007.55</v>
      </c>
      <c r="BW121" s="124">
        <v>586.02</v>
      </c>
      <c r="BX121" s="124">
        <v>522.38</v>
      </c>
      <c r="BY121" s="124">
        <v>877.02</v>
      </c>
      <c r="BZ121" s="123">
        <v>1176.9100000000001</v>
      </c>
      <c r="CA121" s="123">
        <v>1228.98</v>
      </c>
      <c r="CB121" s="124">
        <v>909.3</v>
      </c>
      <c r="CC121" s="124">
        <v>864.23</v>
      </c>
      <c r="CD121" s="124">
        <v>1348.63</v>
      </c>
      <c r="CE121" s="124">
        <v>1071.6099999999999</v>
      </c>
      <c r="CF121" s="124">
        <v>1324.28</v>
      </c>
      <c r="CH121" s="15"/>
    </row>
    <row r="122" spans="1:86" x14ac:dyDescent="0.2">
      <c r="A122" s="15" t="s">
        <v>38</v>
      </c>
      <c r="B122" s="15" t="s">
        <v>103</v>
      </c>
      <c r="C122" s="16" t="s">
        <v>104</v>
      </c>
      <c r="D122" s="16" t="s">
        <v>108</v>
      </c>
      <c r="E122" s="16" t="s">
        <v>105</v>
      </c>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27"/>
      <c r="AQ122" s="27"/>
      <c r="AR122" s="27"/>
      <c r="AS122" s="34"/>
      <c r="AT122" s="34"/>
      <c r="AU122" s="34"/>
      <c r="AV122" s="34"/>
      <c r="AW122" s="140">
        <v>1042.71</v>
      </c>
      <c r="AX122" s="140">
        <v>1190.7</v>
      </c>
      <c r="AY122" s="140">
        <v>1550.43</v>
      </c>
      <c r="AZ122" s="138">
        <v>1333.73</v>
      </c>
      <c r="BA122" s="138">
        <v>1909.35</v>
      </c>
      <c r="BB122" s="138">
        <v>1938.06</v>
      </c>
      <c r="BC122" s="138">
        <v>1934.76</v>
      </c>
      <c r="BD122" s="138">
        <v>1822.09</v>
      </c>
      <c r="BE122" s="138">
        <v>1649.74</v>
      </c>
      <c r="BF122" s="138">
        <v>1781.24</v>
      </c>
      <c r="BG122" s="137">
        <v>1522.78</v>
      </c>
      <c r="BH122" s="137">
        <v>1181.57</v>
      </c>
      <c r="BI122" s="137">
        <v>0.28000000000000003</v>
      </c>
      <c r="BJ122" s="137">
        <v>876.87</v>
      </c>
      <c r="BK122" s="137">
        <v>1077.43</v>
      </c>
      <c r="BL122" s="137">
        <v>1315.47</v>
      </c>
      <c r="BM122" s="137">
        <v>1950.89</v>
      </c>
      <c r="BN122" s="137">
        <v>1897.26</v>
      </c>
      <c r="BO122" s="138">
        <v>1530.37</v>
      </c>
      <c r="BP122" s="138">
        <v>1933.2</v>
      </c>
      <c r="BQ122" s="138">
        <v>1983.95</v>
      </c>
      <c r="BR122" s="138">
        <v>1550.19</v>
      </c>
      <c r="BS122" s="139">
        <v>1314.43</v>
      </c>
      <c r="BT122" s="139">
        <v>1314.43</v>
      </c>
      <c r="BU122" s="124">
        <v>1401.61</v>
      </c>
      <c r="BV122" s="124">
        <v>1255.97</v>
      </c>
      <c r="BW122" s="124">
        <v>1077.1500000000001</v>
      </c>
      <c r="BX122" s="124">
        <v>1222.18</v>
      </c>
      <c r="BY122" s="124">
        <v>1411.34</v>
      </c>
      <c r="BZ122" s="124">
        <v>1752.19</v>
      </c>
      <c r="CA122" s="124">
        <v>1813.25</v>
      </c>
      <c r="CB122" s="124">
        <v>1865.1</v>
      </c>
      <c r="CC122" s="124">
        <v>1666.07</v>
      </c>
      <c r="CD122" s="124">
        <v>2317.27</v>
      </c>
      <c r="CE122" s="124">
        <v>1870.1</v>
      </c>
      <c r="CF122" s="123">
        <v>1539.89</v>
      </c>
      <c r="CG122" s="66" t="s">
        <v>244</v>
      </c>
      <c r="CH122" s="15"/>
    </row>
    <row r="123" spans="1:86" x14ac:dyDescent="0.2">
      <c r="A123" s="15" t="s">
        <v>38</v>
      </c>
      <c r="B123" s="15" t="s">
        <v>103</v>
      </c>
      <c r="C123" s="16" t="s">
        <v>104</v>
      </c>
      <c r="D123" s="16" t="s">
        <v>109</v>
      </c>
      <c r="E123" s="16" t="s">
        <v>105</v>
      </c>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27"/>
      <c r="AQ123" s="27"/>
      <c r="AR123" s="27"/>
      <c r="AS123" s="34"/>
      <c r="AT123" s="34"/>
      <c r="AU123" s="34"/>
      <c r="AV123" s="34"/>
      <c r="AW123" s="140">
        <v>228.49</v>
      </c>
      <c r="AX123" s="140">
        <v>191.82</v>
      </c>
      <c r="AY123" s="140">
        <v>248.81</v>
      </c>
      <c r="AZ123" s="138">
        <v>177.88</v>
      </c>
      <c r="BA123" s="138">
        <v>280.99</v>
      </c>
      <c r="BB123" s="138">
        <v>259.31</v>
      </c>
      <c r="BC123" s="138">
        <v>198.66</v>
      </c>
      <c r="BD123" s="138">
        <v>210.17</v>
      </c>
      <c r="BE123" s="138">
        <v>191.18</v>
      </c>
      <c r="BF123" s="138">
        <v>189.34</v>
      </c>
      <c r="BG123" s="137">
        <v>165.94</v>
      </c>
      <c r="BH123" s="137">
        <v>146.72999999999999</v>
      </c>
      <c r="BI123" s="137">
        <v>105.58</v>
      </c>
      <c r="BJ123" s="137">
        <v>113.74</v>
      </c>
      <c r="BK123" s="137">
        <v>131.47</v>
      </c>
      <c r="BL123" s="137">
        <v>127.59</v>
      </c>
      <c r="BM123" s="137">
        <v>274.57</v>
      </c>
      <c r="BN123" s="137">
        <v>285.39999999999998</v>
      </c>
      <c r="BO123" s="138">
        <v>271.68</v>
      </c>
      <c r="BP123" s="138">
        <v>239.48</v>
      </c>
      <c r="BQ123" s="138">
        <v>257.82</v>
      </c>
      <c r="BR123" s="138">
        <v>228.49</v>
      </c>
      <c r="BS123" s="138">
        <v>162.66</v>
      </c>
      <c r="BT123" s="139">
        <v>144.56</v>
      </c>
      <c r="BU123" s="124">
        <v>175.97</v>
      </c>
      <c r="BV123" s="124">
        <v>188.44</v>
      </c>
      <c r="BW123" s="124">
        <v>141.29</v>
      </c>
      <c r="BX123" s="124">
        <v>132.18</v>
      </c>
      <c r="BY123" s="124">
        <v>182.29</v>
      </c>
      <c r="BZ123" s="124">
        <v>240.75</v>
      </c>
      <c r="CA123" s="124">
        <v>230.86</v>
      </c>
      <c r="CB123" s="124">
        <v>178.26</v>
      </c>
      <c r="CC123" s="124">
        <v>166.69</v>
      </c>
      <c r="CD123" s="124">
        <v>269.45999999999998</v>
      </c>
      <c r="CE123" s="124">
        <v>200.21</v>
      </c>
      <c r="CF123" s="124">
        <v>225.49</v>
      </c>
      <c r="CH123" s="15"/>
    </row>
    <row r="124" spans="1:86" x14ac:dyDescent="0.2">
      <c r="A124" s="15" t="s">
        <v>38</v>
      </c>
      <c r="B124" s="15" t="s">
        <v>103</v>
      </c>
      <c r="C124" s="16" t="s">
        <v>104</v>
      </c>
      <c r="D124" s="16" t="s">
        <v>110</v>
      </c>
      <c r="E124" s="16" t="s">
        <v>105</v>
      </c>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27"/>
      <c r="AQ124" s="27"/>
      <c r="AR124" s="27"/>
      <c r="AS124" s="34"/>
      <c r="AT124" s="34"/>
      <c r="AU124" s="34"/>
      <c r="AV124" s="34"/>
      <c r="AW124" s="140">
        <v>13.21</v>
      </c>
      <c r="AX124" s="140">
        <v>24.12</v>
      </c>
      <c r="AY124" s="140">
        <v>15.02</v>
      </c>
      <c r="AZ124" s="138">
        <v>11.09</v>
      </c>
      <c r="BA124" s="138">
        <v>16.61</v>
      </c>
      <c r="BB124" s="138">
        <v>17.86</v>
      </c>
      <c r="BC124" s="138">
        <v>20.62</v>
      </c>
      <c r="BD124" s="138">
        <v>19.97</v>
      </c>
      <c r="BE124" s="138">
        <v>21.14</v>
      </c>
      <c r="BF124" s="138">
        <v>17.54</v>
      </c>
      <c r="BG124" s="137">
        <v>15.81</v>
      </c>
      <c r="BH124" s="137">
        <v>10.51</v>
      </c>
      <c r="BI124" s="137">
        <v>10.34</v>
      </c>
      <c r="BJ124" s="137">
        <v>11.93</v>
      </c>
      <c r="BK124" s="137">
        <v>11.51</v>
      </c>
      <c r="BL124" s="137">
        <v>12.03</v>
      </c>
      <c r="BM124" s="137">
        <v>18.72</v>
      </c>
      <c r="BN124" s="137">
        <v>18.100000000000001</v>
      </c>
      <c r="BO124" s="138">
        <v>14.59</v>
      </c>
      <c r="BP124" s="138">
        <v>19.510000000000002</v>
      </c>
      <c r="BQ124" s="138">
        <v>14.79</v>
      </c>
      <c r="BR124" s="138">
        <v>16.309999999999999</v>
      </c>
      <c r="BS124" s="138">
        <v>12.21</v>
      </c>
      <c r="BT124" s="139">
        <v>9</v>
      </c>
      <c r="BU124" s="124">
        <v>12.33</v>
      </c>
      <c r="BV124" s="124">
        <v>13.12</v>
      </c>
      <c r="BW124" s="124">
        <v>13.73</v>
      </c>
      <c r="BX124" s="124">
        <v>13.84</v>
      </c>
      <c r="BY124" s="124">
        <v>10.32</v>
      </c>
      <c r="BZ124" s="124">
        <v>12.47</v>
      </c>
      <c r="CA124" s="124">
        <v>15.73</v>
      </c>
      <c r="CB124" s="124">
        <v>14.89</v>
      </c>
      <c r="CC124" s="124">
        <v>14.6</v>
      </c>
      <c r="CD124" s="124">
        <v>20.21</v>
      </c>
      <c r="CE124" s="124">
        <v>14.79</v>
      </c>
      <c r="CF124" s="124">
        <v>12.35</v>
      </c>
      <c r="CH124" s="15"/>
    </row>
    <row r="125" spans="1:86" x14ac:dyDescent="0.2">
      <c r="A125" s="15" t="s">
        <v>38</v>
      </c>
      <c r="B125" s="15" t="s">
        <v>103</v>
      </c>
      <c r="C125" s="16" t="s">
        <v>104</v>
      </c>
      <c r="D125" s="16" t="s">
        <v>111</v>
      </c>
      <c r="E125" s="16" t="s">
        <v>105</v>
      </c>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27"/>
      <c r="AQ125" s="27"/>
      <c r="AR125" s="27"/>
      <c r="AS125" s="34"/>
      <c r="AT125" s="34"/>
      <c r="AU125" s="34"/>
      <c r="AV125" s="34"/>
      <c r="AW125" s="140">
        <v>0.03</v>
      </c>
      <c r="AX125" s="140">
        <v>0.02</v>
      </c>
      <c r="AY125" s="140">
        <v>0.02</v>
      </c>
      <c r="AZ125" s="138">
        <v>0.02</v>
      </c>
      <c r="BA125" s="138">
        <v>0.04</v>
      </c>
      <c r="BB125" s="138">
        <v>0.05</v>
      </c>
      <c r="BC125" s="138">
        <v>0.05</v>
      </c>
      <c r="BD125" s="138">
        <v>0.05</v>
      </c>
      <c r="BE125" s="138">
        <v>0.03</v>
      </c>
      <c r="BF125" s="138">
        <v>0.03</v>
      </c>
      <c r="BG125" s="137">
        <v>0.02</v>
      </c>
      <c r="BH125" s="137">
        <v>0.03</v>
      </c>
      <c r="BI125" s="137">
        <v>0.02</v>
      </c>
      <c r="BJ125" s="137">
        <v>0.01</v>
      </c>
      <c r="BK125" s="137">
        <v>0.01</v>
      </c>
      <c r="BL125" s="137">
        <v>0.03</v>
      </c>
      <c r="BM125" s="137">
        <v>0.05</v>
      </c>
      <c r="BN125" s="137">
        <v>0.03</v>
      </c>
      <c r="BO125" s="138">
        <v>0.01</v>
      </c>
      <c r="BP125" s="138">
        <v>0.06</v>
      </c>
      <c r="BQ125" s="138">
        <v>0.05</v>
      </c>
      <c r="BR125" s="138">
        <v>0.03</v>
      </c>
      <c r="BS125" s="138">
        <v>0.02</v>
      </c>
      <c r="BT125" s="139">
        <v>0.04</v>
      </c>
      <c r="BU125" s="125">
        <v>0.03</v>
      </c>
      <c r="BV125" s="125">
        <v>0.02</v>
      </c>
      <c r="BW125" s="125">
        <v>0.04</v>
      </c>
      <c r="BX125" s="125">
        <v>0.04</v>
      </c>
      <c r="BY125" s="125">
        <v>0.02</v>
      </c>
      <c r="BZ125" s="125">
        <v>0.02</v>
      </c>
      <c r="CA125" s="125">
        <v>0.03</v>
      </c>
      <c r="CB125" s="125">
        <v>0.02</v>
      </c>
      <c r="CC125" s="125">
        <v>0.01</v>
      </c>
      <c r="CD125" s="125">
        <v>0.04</v>
      </c>
      <c r="CE125" s="125">
        <v>0.03</v>
      </c>
      <c r="CF125" s="125">
        <v>0.02</v>
      </c>
      <c r="CH125" s="15"/>
    </row>
    <row r="126" spans="1:86" x14ac:dyDescent="0.2">
      <c r="A126" s="15" t="s">
        <v>38</v>
      </c>
      <c r="B126" s="15" t="s">
        <v>103</v>
      </c>
      <c r="C126" s="16" t="s">
        <v>112</v>
      </c>
      <c r="D126" s="16" t="s">
        <v>106</v>
      </c>
      <c r="E126" s="16" t="s">
        <v>113</v>
      </c>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27"/>
      <c r="AQ126" s="27"/>
      <c r="AR126" s="27"/>
      <c r="AS126" s="34"/>
      <c r="AT126" s="34"/>
      <c r="AU126" s="34"/>
      <c r="AV126" s="34"/>
      <c r="AW126" s="140">
        <v>0.01</v>
      </c>
      <c r="AX126" s="140">
        <v>0.01</v>
      </c>
      <c r="AY126" s="140">
        <v>0.02</v>
      </c>
      <c r="AZ126" s="138">
        <v>0.01</v>
      </c>
      <c r="BA126" s="138">
        <v>0.01</v>
      </c>
      <c r="BB126" s="138">
        <v>0.02</v>
      </c>
      <c r="BC126" s="138">
        <v>0.03</v>
      </c>
      <c r="BD126" s="138">
        <v>0.02</v>
      </c>
      <c r="BE126" s="138">
        <v>0.02</v>
      </c>
      <c r="BF126" s="138">
        <v>0.01</v>
      </c>
      <c r="BG126" s="137">
        <v>0.01</v>
      </c>
      <c r="BH126" s="137">
        <v>0.01</v>
      </c>
      <c r="BI126" s="137">
        <v>0.02</v>
      </c>
      <c r="BJ126" s="137">
        <v>0.02</v>
      </c>
      <c r="BK126" s="137">
        <v>0.02</v>
      </c>
      <c r="BL126" s="137">
        <v>0.02</v>
      </c>
      <c r="BM126" s="137">
        <v>0.02</v>
      </c>
      <c r="BN126" s="137">
        <v>0.02</v>
      </c>
      <c r="BO126" s="138">
        <v>0.02</v>
      </c>
      <c r="BP126" s="138">
        <v>0.02</v>
      </c>
      <c r="BQ126" s="138">
        <v>0.01</v>
      </c>
      <c r="BR126" s="138">
        <v>0.02</v>
      </c>
      <c r="BS126" s="138">
        <v>0.02</v>
      </c>
      <c r="BT126" s="139">
        <v>0.02</v>
      </c>
      <c r="BU126" s="124">
        <v>0.02</v>
      </c>
      <c r="BV126" s="124">
        <v>0.02</v>
      </c>
      <c r="BW126" s="124">
        <v>0.02</v>
      </c>
      <c r="BX126" s="124">
        <v>0.02</v>
      </c>
      <c r="BY126" s="124">
        <v>0.01</v>
      </c>
      <c r="BZ126" s="124">
        <v>0.01</v>
      </c>
      <c r="CA126" s="124">
        <v>0.02</v>
      </c>
      <c r="CB126" s="124">
        <v>0.02</v>
      </c>
      <c r="CC126" s="128">
        <v>0.02</v>
      </c>
      <c r="CD126" s="128">
        <v>0.02</v>
      </c>
      <c r="CE126" s="128">
        <v>0.02</v>
      </c>
      <c r="CF126" s="128">
        <v>0.02</v>
      </c>
      <c r="CH126" s="15"/>
    </row>
    <row r="127" spans="1:86" x14ac:dyDescent="0.2">
      <c r="A127" s="15" t="s">
        <v>38</v>
      </c>
      <c r="B127" s="15" t="s">
        <v>103</v>
      </c>
      <c r="C127" s="16" t="s">
        <v>112</v>
      </c>
      <c r="D127" s="16" t="s">
        <v>107</v>
      </c>
      <c r="E127" s="16" t="s">
        <v>113</v>
      </c>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27"/>
      <c r="AQ127" s="27"/>
      <c r="AR127" s="27"/>
      <c r="AS127" s="34"/>
      <c r="AT127" s="34"/>
      <c r="AU127" s="34"/>
      <c r="AV127" s="34"/>
      <c r="AW127" s="140">
        <v>0.28000000000000003</v>
      </c>
      <c r="AX127" s="140">
        <v>0.21</v>
      </c>
      <c r="AY127" s="140">
        <v>0.26</v>
      </c>
      <c r="AZ127" s="138">
        <v>0.18</v>
      </c>
      <c r="BA127" s="138">
        <v>0.23</v>
      </c>
      <c r="BB127" s="138">
        <v>0.21</v>
      </c>
      <c r="BC127" s="138">
        <v>0.15</v>
      </c>
      <c r="BD127" s="138">
        <v>0.16</v>
      </c>
      <c r="BE127" s="138">
        <v>0.15</v>
      </c>
      <c r="BF127" s="138">
        <v>0.13</v>
      </c>
      <c r="BG127" s="137">
        <v>0.15</v>
      </c>
      <c r="BH127" s="137">
        <v>0.16</v>
      </c>
      <c r="BI127" s="137">
        <v>0.18</v>
      </c>
      <c r="BJ127" s="137">
        <v>0.24</v>
      </c>
      <c r="BK127" s="137">
        <v>0.19</v>
      </c>
      <c r="BL127" s="137">
        <v>0.17</v>
      </c>
      <c r="BM127" s="137">
        <v>0.3</v>
      </c>
      <c r="BN127" s="137">
        <v>0.3</v>
      </c>
      <c r="BO127" s="138">
        <v>0.27</v>
      </c>
      <c r="BP127" s="138">
        <v>0.23</v>
      </c>
      <c r="BQ127" s="138">
        <v>0.22</v>
      </c>
      <c r="BR127" s="138">
        <v>0.21</v>
      </c>
      <c r="BS127" s="138">
        <v>0.2</v>
      </c>
      <c r="BT127" s="139">
        <v>0.15</v>
      </c>
      <c r="BU127" s="124">
        <v>0.21</v>
      </c>
      <c r="BV127" s="124">
        <v>0.26</v>
      </c>
      <c r="BW127" s="124">
        <v>0.18</v>
      </c>
      <c r="BX127" s="124">
        <v>0.15</v>
      </c>
      <c r="BY127" s="124">
        <v>0.21</v>
      </c>
      <c r="BZ127" s="124">
        <v>0.25</v>
      </c>
      <c r="CA127" s="124">
        <v>0.24</v>
      </c>
      <c r="CB127" s="124">
        <v>0.17</v>
      </c>
      <c r="CC127" s="128">
        <v>0.17</v>
      </c>
      <c r="CD127" s="128">
        <v>0.22</v>
      </c>
      <c r="CE127" s="128">
        <v>0.2</v>
      </c>
      <c r="CF127" s="128">
        <v>0.31</v>
      </c>
      <c r="CH127" s="15"/>
    </row>
    <row r="128" spans="1:86" x14ac:dyDescent="0.2">
      <c r="A128" s="15" t="s">
        <v>38</v>
      </c>
      <c r="B128" s="15" t="s">
        <v>103</v>
      </c>
      <c r="C128" s="16" t="s">
        <v>112</v>
      </c>
      <c r="D128" s="16" t="s">
        <v>108</v>
      </c>
      <c r="E128" s="16" t="s">
        <v>113</v>
      </c>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27"/>
      <c r="AQ128" s="27"/>
      <c r="AR128" s="27"/>
      <c r="AS128" s="34"/>
      <c r="AT128" s="34"/>
      <c r="AU128" s="34"/>
      <c r="AV128" s="34"/>
      <c r="AW128" s="140">
        <v>0.2</v>
      </c>
      <c r="AX128" s="140">
        <v>0.23</v>
      </c>
      <c r="AY128" s="140">
        <v>27</v>
      </c>
      <c r="AZ128" s="138">
        <v>0.23</v>
      </c>
      <c r="BA128" s="138">
        <v>0.28000000000000003</v>
      </c>
      <c r="BB128" s="138">
        <v>0.28000000000000003</v>
      </c>
      <c r="BC128" s="138">
        <v>0.27</v>
      </c>
      <c r="BD128" s="138">
        <v>0.27</v>
      </c>
      <c r="BE128" s="138">
        <v>0.26</v>
      </c>
      <c r="BF128" s="138">
        <v>0.28000000000000003</v>
      </c>
      <c r="BG128" s="137">
        <v>0.27</v>
      </c>
      <c r="BH128" s="137">
        <v>0.24</v>
      </c>
      <c r="BI128" s="137">
        <v>0.28000000000000003</v>
      </c>
      <c r="BJ128" s="137">
        <v>0.28000000000000003</v>
      </c>
      <c r="BK128" s="137">
        <v>0.28000000000000003</v>
      </c>
      <c r="BL128" s="137">
        <v>0.36</v>
      </c>
      <c r="BM128" s="137">
        <v>0.36</v>
      </c>
      <c r="BN128" s="137">
        <v>0.33</v>
      </c>
      <c r="BO128" s="138">
        <v>0.28000000000000003</v>
      </c>
      <c r="BP128" s="138">
        <v>0.33</v>
      </c>
      <c r="BQ128" s="138">
        <v>0.33</v>
      </c>
      <c r="BR128" s="138">
        <v>0.37</v>
      </c>
      <c r="BS128" s="138">
        <v>0.35</v>
      </c>
      <c r="BT128" s="139">
        <v>0.36</v>
      </c>
      <c r="BU128" s="124">
        <v>0.34</v>
      </c>
      <c r="BV128" s="124">
        <v>0.33</v>
      </c>
      <c r="BW128" s="124">
        <v>0.33</v>
      </c>
      <c r="BX128" s="124">
        <v>0.36</v>
      </c>
      <c r="BY128" s="124">
        <v>0.34</v>
      </c>
      <c r="BZ128" s="124">
        <v>0.37</v>
      </c>
      <c r="CA128" s="124">
        <v>0.35</v>
      </c>
      <c r="CB128" s="124">
        <v>0.35</v>
      </c>
      <c r="CC128" s="128">
        <v>0.32</v>
      </c>
      <c r="CD128" s="128">
        <v>0.38</v>
      </c>
      <c r="CE128" s="128">
        <v>0.35</v>
      </c>
      <c r="CF128" s="128">
        <v>0.36</v>
      </c>
      <c r="CH128" s="15"/>
    </row>
    <row r="129" spans="1:86" x14ac:dyDescent="0.2">
      <c r="A129" s="15" t="s">
        <v>38</v>
      </c>
      <c r="B129" s="15" t="s">
        <v>103</v>
      </c>
      <c r="C129" s="16" t="s">
        <v>112</v>
      </c>
      <c r="D129" s="16" t="s">
        <v>109</v>
      </c>
      <c r="E129" s="16" t="s">
        <v>113</v>
      </c>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27"/>
      <c r="AQ129" s="27"/>
      <c r="AR129" s="27"/>
      <c r="AS129" s="34"/>
      <c r="AT129" s="34"/>
      <c r="AU129" s="34"/>
      <c r="AV129" s="34"/>
      <c r="AW129" s="140">
        <v>0.04</v>
      </c>
      <c r="AX129" s="140">
        <v>0.04</v>
      </c>
      <c r="AY129" s="140">
        <v>0.04</v>
      </c>
      <c r="AZ129" s="138">
        <v>0.03</v>
      </c>
      <c r="BA129" s="138">
        <v>0.04</v>
      </c>
      <c r="BB129" s="138">
        <v>0.03</v>
      </c>
      <c r="BC129" s="138">
        <v>0.03</v>
      </c>
      <c r="BD129" s="138">
        <v>0.03</v>
      </c>
      <c r="BE129" s="138">
        <v>0.03</v>
      </c>
      <c r="BF129" s="138">
        <v>0.03</v>
      </c>
      <c r="BG129" s="137">
        <v>0.03</v>
      </c>
      <c r="BH129" s="137">
        <v>0.03</v>
      </c>
      <c r="BI129" s="137">
        <v>0.03</v>
      </c>
      <c r="BJ129" s="137">
        <v>0.04</v>
      </c>
      <c r="BK129" s="137">
        <v>0.03</v>
      </c>
      <c r="BL129" s="137">
        <v>0.03</v>
      </c>
      <c r="BM129" s="137">
        <v>0.05</v>
      </c>
      <c r="BN129" s="137">
        <v>0.05</v>
      </c>
      <c r="BO129" s="138">
        <v>0.05</v>
      </c>
      <c r="BP129" s="138">
        <v>0.04</v>
      </c>
      <c r="BQ129" s="138">
        <v>0.05</v>
      </c>
      <c r="BR129" s="138">
        <v>0.04</v>
      </c>
      <c r="BS129" s="138">
        <v>0.04</v>
      </c>
      <c r="BT129" s="139">
        <v>0.04</v>
      </c>
      <c r="BU129" s="124">
        <v>0.04</v>
      </c>
      <c r="BV129" s="124">
        <v>0.05</v>
      </c>
      <c r="BW129" s="124">
        <v>0.04</v>
      </c>
      <c r="BX129" s="124">
        <v>0.04</v>
      </c>
      <c r="BY129" s="124">
        <v>0.04</v>
      </c>
      <c r="BZ129" s="124">
        <v>0.05</v>
      </c>
      <c r="CA129" s="124">
        <v>0.04</v>
      </c>
      <c r="CB129" s="124">
        <v>0.03</v>
      </c>
      <c r="CC129" s="128">
        <v>0.03</v>
      </c>
      <c r="CD129" s="128">
        <v>0.04</v>
      </c>
      <c r="CE129" s="128">
        <v>0.04</v>
      </c>
      <c r="CF129" s="128">
        <v>0.05</v>
      </c>
      <c r="CH129" s="15"/>
    </row>
    <row r="130" spans="1:86" x14ac:dyDescent="0.2">
      <c r="A130" s="15" t="s">
        <v>38</v>
      </c>
      <c r="B130" s="15" t="s">
        <v>103</v>
      </c>
      <c r="C130" s="16" t="s">
        <v>112</v>
      </c>
      <c r="D130" s="16" t="s">
        <v>110</v>
      </c>
      <c r="E130" s="16" t="s">
        <v>113</v>
      </c>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27"/>
      <c r="AQ130" s="27"/>
      <c r="AR130" s="27"/>
      <c r="AS130" s="34"/>
      <c r="AT130" s="34"/>
      <c r="AU130" s="34"/>
      <c r="AV130" s="34"/>
      <c r="AW130" s="140">
        <v>0</v>
      </c>
      <c r="AX130" s="140">
        <v>0</v>
      </c>
      <c r="AY130" s="140">
        <v>0</v>
      </c>
      <c r="AZ130" s="138">
        <v>0</v>
      </c>
      <c r="BA130" s="138">
        <v>0</v>
      </c>
      <c r="BB130" s="138">
        <v>0</v>
      </c>
      <c r="BC130" s="138">
        <v>0</v>
      </c>
      <c r="BD130" s="138">
        <v>0</v>
      </c>
      <c r="BE130" s="138">
        <v>0</v>
      </c>
      <c r="BF130" s="138">
        <v>0</v>
      </c>
      <c r="BG130" s="137">
        <v>0</v>
      </c>
      <c r="BH130" s="137">
        <v>0</v>
      </c>
      <c r="BI130" s="137">
        <v>0</v>
      </c>
      <c r="BJ130" s="137">
        <v>0</v>
      </c>
      <c r="BK130" s="137">
        <v>0</v>
      </c>
      <c r="BL130" s="137">
        <v>0</v>
      </c>
      <c r="BM130" s="137">
        <v>0</v>
      </c>
      <c r="BN130" s="137">
        <v>0</v>
      </c>
      <c r="BO130" s="138">
        <v>0</v>
      </c>
      <c r="BP130" s="138">
        <v>0</v>
      </c>
      <c r="BQ130" s="138">
        <v>0</v>
      </c>
      <c r="BR130" s="138">
        <v>0</v>
      </c>
      <c r="BS130" s="138">
        <v>0</v>
      </c>
      <c r="BT130" s="139">
        <v>0</v>
      </c>
      <c r="BU130" s="124">
        <v>0</v>
      </c>
      <c r="BV130" s="124">
        <v>0</v>
      </c>
      <c r="BW130" s="124">
        <v>0</v>
      </c>
      <c r="BX130" s="124">
        <v>0</v>
      </c>
      <c r="BY130" s="124">
        <v>0</v>
      </c>
      <c r="BZ130" s="124">
        <v>0</v>
      </c>
      <c r="CA130" s="124">
        <v>0</v>
      </c>
      <c r="CB130" s="124">
        <v>0</v>
      </c>
      <c r="CC130" s="128">
        <v>0</v>
      </c>
      <c r="CD130" s="128">
        <v>0</v>
      </c>
      <c r="CE130" s="128">
        <v>0</v>
      </c>
      <c r="CF130" s="128">
        <v>0</v>
      </c>
      <c r="CH130" s="15"/>
    </row>
    <row r="131" spans="1:86" x14ac:dyDescent="0.2">
      <c r="A131" s="15" t="s">
        <v>38</v>
      </c>
      <c r="B131" s="15" t="s">
        <v>103</v>
      </c>
      <c r="C131" s="16" t="s">
        <v>112</v>
      </c>
      <c r="D131" s="16" t="s">
        <v>111</v>
      </c>
      <c r="E131" s="16" t="s">
        <v>113</v>
      </c>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27"/>
      <c r="AQ131" s="27"/>
      <c r="AR131" s="27"/>
      <c r="AS131" s="34"/>
      <c r="AT131" s="34"/>
      <c r="AU131" s="34"/>
      <c r="AV131" s="34"/>
      <c r="AW131" s="140">
        <v>0</v>
      </c>
      <c r="AX131" s="140">
        <v>0</v>
      </c>
      <c r="AY131" s="140">
        <v>0</v>
      </c>
      <c r="AZ131" s="138">
        <v>0</v>
      </c>
      <c r="BA131" s="138">
        <v>0</v>
      </c>
      <c r="BB131" s="138">
        <v>0</v>
      </c>
      <c r="BC131" s="138">
        <v>0</v>
      </c>
      <c r="BD131" s="138">
        <v>0</v>
      </c>
      <c r="BE131" s="138">
        <v>0</v>
      </c>
      <c r="BF131" s="138">
        <v>0</v>
      </c>
      <c r="BG131" s="137">
        <v>0</v>
      </c>
      <c r="BH131" s="137">
        <v>0</v>
      </c>
      <c r="BI131" s="137">
        <v>0</v>
      </c>
      <c r="BJ131" s="137">
        <v>0</v>
      </c>
      <c r="BK131" s="137">
        <v>0</v>
      </c>
      <c r="BL131" s="137">
        <v>0</v>
      </c>
      <c r="BM131" s="137">
        <v>0</v>
      </c>
      <c r="BN131" s="137">
        <v>0</v>
      </c>
      <c r="BO131" s="138">
        <v>0</v>
      </c>
      <c r="BP131" s="138">
        <v>0</v>
      </c>
      <c r="BQ131" s="138">
        <v>0</v>
      </c>
      <c r="BR131" s="138">
        <v>0</v>
      </c>
      <c r="BS131" s="138">
        <v>0</v>
      </c>
      <c r="BT131" s="139">
        <v>0</v>
      </c>
      <c r="BU131" s="124">
        <v>0</v>
      </c>
      <c r="BV131" s="124">
        <v>0</v>
      </c>
      <c r="BW131" s="124">
        <v>0</v>
      </c>
      <c r="BX131" s="124">
        <v>0</v>
      </c>
      <c r="BY131" s="124">
        <v>0</v>
      </c>
      <c r="BZ131" s="124">
        <v>0</v>
      </c>
      <c r="CA131" s="124">
        <v>0</v>
      </c>
      <c r="CB131" s="124">
        <v>0</v>
      </c>
      <c r="CC131" s="128">
        <v>0</v>
      </c>
      <c r="CD131" s="128">
        <v>0</v>
      </c>
      <c r="CE131" s="128">
        <v>0</v>
      </c>
      <c r="CF131" s="128">
        <v>0</v>
      </c>
      <c r="CH131" s="15"/>
    </row>
    <row r="132" spans="1:86" x14ac:dyDescent="0.2">
      <c r="A132" s="15" t="s">
        <v>38</v>
      </c>
      <c r="B132" s="15" t="s">
        <v>103</v>
      </c>
      <c r="C132" s="16" t="s">
        <v>114</v>
      </c>
      <c r="E132" s="16" t="s">
        <v>115</v>
      </c>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27"/>
      <c r="AQ132" s="27"/>
      <c r="AR132" s="27"/>
      <c r="AS132" s="34"/>
      <c r="AT132" s="34"/>
      <c r="AU132" s="34"/>
      <c r="AV132" s="34"/>
      <c r="AW132" s="140">
        <v>0.72</v>
      </c>
      <c r="AX132" s="140">
        <v>0.73</v>
      </c>
      <c r="AY132" s="140">
        <v>0.76</v>
      </c>
      <c r="AZ132" s="138">
        <v>0.65</v>
      </c>
      <c r="BA132" s="138">
        <v>0.82</v>
      </c>
      <c r="BB132" s="138">
        <v>0.83</v>
      </c>
      <c r="BC132" s="138">
        <v>0.67</v>
      </c>
      <c r="BD132" s="138">
        <v>0.7</v>
      </c>
      <c r="BE132" s="138">
        <v>0.68</v>
      </c>
      <c r="BF132" s="138">
        <v>0.73</v>
      </c>
      <c r="BG132" s="137">
        <v>0.78</v>
      </c>
      <c r="BH132" s="137">
        <v>0.76</v>
      </c>
      <c r="BI132" s="137">
        <v>0.73</v>
      </c>
      <c r="BJ132" s="137">
        <v>0.8</v>
      </c>
      <c r="BK132" s="137">
        <v>0.83</v>
      </c>
      <c r="BL132" s="137">
        <v>0.79</v>
      </c>
      <c r="BM132" s="137">
        <v>0.86</v>
      </c>
      <c r="BN132" s="137">
        <v>0.85</v>
      </c>
      <c r="BO132" s="138">
        <v>0.77</v>
      </c>
      <c r="BP132" s="138">
        <v>0.8</v>
      </c>
      <c r="BQ132" s="23">
        <v>0.75</v>
      </c>
      <c r="BR132" s="23">
        <v>0.66</v>
      </c>
      <c r="BS132" s="23">
        <v>0.64</v>
      </c>
      <c r="BT132" s="23">
        <v>0.61</v>
      </c>
      <c r="BU132" s="126">
        <v>0.84</v>
      </c>
      <c r="BV132" s="126">
        <v>0.8</v>
      </c>
      <c r="BW132" s="126">
        <v>0.89</v>
      </c>
      <c r="BX132" s="127">
        <v>0.8</v>
      </c>
      <c r="BY132" s="126">
        <v>0.77</v>
      </c>
      <c r="BZ132" s="126">
        <v>0.85</v>
      </c>
      <c r="CA132" s="126">
        <v>0.81</v>
      </c>
      <c r="CB132" s="126">
        <v>0.77</v>
      </c>
      <c r="CC132" s="126">
        <v>0.75</v>
      </c>
      <c r="CD132" s="126">
        <v>0.86</v>
      </c>
      <c r="CE132" s="126">
        <v>0.8</v>
      </c>
      <c r="CF132" s="199">
        <v>0.84</v>
      </c>
      <c r="CH132" s="15"/>
    </row>
    <row r="133" spans="1:86" x14ac:dyDescent="0.2">
      <c r="A133" s="215" t="s">
        <v>38</v>
      </c>
      <c r="B133" s="215" t="s">
        <v>103</v>
      </c>
      <c r="C133" s="216" t="s">
        <v>224</v>
      </c>
      <c r="D133" s="216"/>
      <c r="E133" s="216" t="s">
        <v>16</v>
      </c>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27"/>
      <c r="AQ133" s="27"/>
      <c r="AR133" s="27"/>
      <c r="AS133" s="34"/>
      <c r="AT133" s="34"/>
      <c r="AU133" s="34"/>
      <c r="AV133" s="34"/>
      <c r="AW133" s="140"/>
      <c r="AX133" s="140"/>
      <c r="AY133" s="140"/>
      <c r="AZ133" s="138"/>
      <c r="BA133" s="138"/>
      <c r="BB133" s="138"/>
      <c r="BC133" s="138"/>
      <c r="BD133" s="138"/>
      <c r="BE133" s="138"/>
      <c r="BF133" s="138"/>
      <c r="BG133" s="137"/>
      <c r="BH133" s="137"/>
      <c r="BI133" s="137"/>
      <c r="BJ133" s="137"/>
      <c r="BK133" s="137"/>
      <c r="BL133" s="137"/>
      <c r="BM133" s="137"/>
      <c r="BN133" s="137"/>
      <c r="BO133" s="138"/>
      <c r="BP133" s="138"/>
      <c r="BQ133" s="23"/>
      <c r="BR133" s="23"/>
      <c r="BS133" s="23"/>
      <c r="BT133" s="23"/>
      <c r="BU133" s="126"/>
      <c r="BV133" s="126"/>
      <c r="BW133" s="126"/>
      <c r="BX133" s="126"/>
      <c r="BY133" s="126"/>
      <c r="BZ133" s="126"/>
      <c r="CA133" s="126"/>
      <c r="CB133" s="126"/>
      <c r="CC133" s="126"/>
      <c r="CD133" s="126"/>
      <c r="CE133" s="126"/>
      <c r="CF133" s="199"/>
      <c r="CH133" s="15"/>
    </row>
    <row r="134" spans="1:86" x14ac:dyDescent="0.2">
      <c r="A134" s="215" t="s">
        <v>38</v>
      </c>
      <c r="B134" s="215" t="s">
        <v>103</v>
      </c>
      <c r="C134" s="216" t="s">
        <v>253</v>
      </c>
      <c r="D134" s="216"/>
      <c r="E134" s="216" t="s">
        <v>16</v>
      </c>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27"/>
      <c r="AQ134" s="27"/>
      <c r="AR134" s="27"/>
      <c r="AS134" s="34"/>
      <c r="AT134" s="34"/>
      <c r="AU134" s="34"/>
      <c r="AV134" s="34"/>
      <c r="AW134" s="140"/>
      <c r="AX134" s="140"/>
      <c r="AY134" s="140"/>
      <c r="AZ134" s="138"/>
      <c r="BA134" s="138"/>
      <c r="BB134" s="138"/>
      <c r="BC134" s="138"/>
      <c r="BD134" s="138"/>
      <c r="BE134" s="138"/>
      <c r="BF134" s="138"/>
      <c r="BG134" s="137"/>
      <c r="BH134" s="137"/>
      <c r="BI134" s="137"/>
      <c r="BJ134" s="137"/>
      <c r="BK134" s="137"/>
      <c r="BL134" s="137"/>
      <c r="BM134" s="137"/>
      <c r="BN134" s="137"/>
      <c r="BO134" s="138"/>
      <c r="BP134" s="138"/>
      <c r="BQ134" s="23"/>
      <c r="BR134" s="23"/>
      <c r="BS134" s="23"/>
      <c r="BT134" s="23"/>
      <c r="BU134" s="126"/>
      <c r="BV134" s="126"/>
      <c r="BW134" s="126"/>
      <c r="BX134" s="126"/>
      <c r="BY134" s="126"/>
      <c r="BZ134" s="126"/>
      <c r="CA134" s="126"/>
      <c r="CB134" s="126"/>
      <c r="CC134" s="126"/>
      <c r="CD134" s="126"/>
      <c r="CE134" s="126"/>
      <c r="CF134" s="199"/>
      <c r="CH134" s="15"/>
    </row>
    <row r="135" spans="1:86" x14ac:dyDescent="0.2">
      <c r="A135" s="215" t="s">
        <v>38</v>
      </c>
      <c r="B135" s="215" t="s">
        <v>103</v>
      </c>
      <c r="C135" s="216" t="s">
        <v>119</v>
      </c>
      <c r="D135" s="216"/>
      <c r="E135" s="216" t="s">
        <v>252</v>
      </c>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27"/>
      <c r="AQ135" s="27"/>
      <c r="AR135" s="27"/>
      <c r="AS135" s="34"/>
      <c r="AT135" s="34"/>
      <c r="AU135" s="34"/>
      <c r="AV135" s="34"/>
      <c r="AW135" s="140"/>
      <c r="AX135" s="140"/>
      <c r="AY135" s="140"/>
      <c r="AZ135" s="138"/>
      <c r="BA135" s="138"/>
      <c r="BB135" s="138"/>
      <c r="BC135" s="138"/>
      <c r="BD135" s="138"/>
      <c r="BE135" s="138"/>
      <c r="BF135" s="138"/>
      <c r="BG135" s="137"/>
      <c r="BH135" s="137"/>
      <c r="BI135" s="137"/>
      <c r="BJ135" s="137"/>
      <c r="BK135" s="137"/>
      <c r="BL135" s="137"/>
      <c r="BM135" s="137"/>
      <c r="BN135" s="137"/>
      <c r="BO135" s="138"/>
      <c r="BP135" s="138"/>
      <c r="BQ135" s="23"/>
      <c r="BR135" s="23"/>
      <c r="BS135" s="23"/>
      <c r="BT135" s="23"/>
      <c r="BU135" s="126"/>
      <c r="BV135" s="126"/>
      <c r="BW135" s="126"/>
      <c r="BX135" s="126"/>
      <c r="BY135" s="126"/>
      <c r="BZ135" s="126"/>
      <c r="CA135" s="126"/>
      <c r="CB135" s="126"/>
      <c r="CC135" s="126"/>
      <c r="CD135" s="126"/>
      <c r="CE135" s="126"/>
      <c r="CF135" s="199"/>
      <c r="CH135" s="15"/>
    </row>
    <row r="136" spans="1:86" x14ac:dyDescent="0.2">
      <c r="A136" s="15" t="s">
        <v>38</v>
      </c>
      <c r="B136" s="15" t="s">
        <v>30</v>
      </c>
      <c r="C136" s="16" t="s">
        <v>31</v>
      </c>
      <c r="E136" s="16" t="s">
        <v>22</v>
      </c>
      <c r="F136" s="48" t="s">
        <v>20</v>
      </c>
      <c r="G136" s="48" t="s">
        <v>20</v>
      </c>
      <c r="H136" s="48">
        <v>0.2088888888888889</v>
      </c>
      <c r="I136" s="48">
        <v>0.17279411764705882</v>
      </c>
      <c r="J136" s="48">
        <v>0.18099547511312217</v>
      </c>
      <c r="K136" s="48">
        <v>0.18099547511312217</v>
      </c>
      <c r="L136" s="48">
        <v>0.17279411764705882</v>
      </c>
      <c r="M136" s="48">
        <v>0.17279411764705882</v>
      </c>
      <c r="N136" s="48">
        <v>0.17873303167420815</v>
      </c>
      <c r="O136" s="48">
        <v>0.17533936651583709</v>
      </c>
      <c r="P136" s="48">
        <v>0</v>
      </c>
      <c r="Q136" s="48">
        <v>0.18099547511312217</v>
      </c>
      <c r="R136" s="48">
        <v>0.1529977375565611</v>
      </c>
      <c r="S136" s="48">
        <v>0.17986425339366516</v>
      </c>
      <c r="T136" s="48">
        <v>0.18976244343891402</v>
      </c>
      <c r="U136" s="48">
        <v>0.19554667427918926</v>
      </c>
      <c r="V136" s="48">
        <v>0.20610904938624036</v>
      </c>
      <c r="W136" s="48">
        <v>0.17784755923494147</v>
      </c>
      <c r="X136" s="48">
        <v>0.16596528143082587</v>
      </c>
      <c r="Y136" s="48">
        <v>0.17791732077446362</v>
      </c>
      <c r="Z136" s="48">
        <v>0.18403141361256545</v>
      </c>
      <c r="AA136" s="18" t="s">
        <v>20</v>
      </c>
      <c r="AB136" s="18" t="s">
        <v>20</v>
      </c>
      <c r="AC136" s="18" t="s">
        <v>20</v>
      </c>
      <c r="AD136" s="18" t="s">
        <v>116</v>
      </c>
      <c r="AE136" s="18" t="s">
        <v>116</v>
      </c>
      <c r="AF136" s="18" t="s">
        <v>116</v>
      </c>
      <c r="AG136" s="18" t="s">
        <v>116</v>
      </c>
      <c r="AH136" s="18" t="s">
        <v>116</v>
      </c>
      <c r="AI136" s="18" t="s">
        <v>116</v>
      </c>
      <c r="AJ136" s="18" t="s">
        <v>116</v>
      </c>
      <c r="AK136" s="18" t="s">
        <v>116</v>
      </c>
      <c r="AL136" s="49">
        <v>0.88</v>
      </c>
      <c r="AM136" s="49">
        <v>0.63</v>
      </c>
      <c r="AN136" s="49">
        <v>0.71</v>
      </c>
      <c r="AO136" s="49">
        <v>0.77</v>
      </c>
      <c r="AP136" s="50">
        <v>0.67</v>
      </c>
      <c r="AQ136" s="50">
        <v>0.35</v>
      </c>
      <c r="AR136" s="50">
        <v>0.36</v>
      </c>
      <c r="AS136" s="35">
        <v>0.37</v>
      </c>
      <c r="AT136" s="35">
        <v>0.33</v>
      </c>
      <c r="AU136" s="35">
        <v>0.33</v>
      </c>
      <c r="AV136" s="35">
        <v>0.32</v>
      </c>
      <c r="AW136" s="35">
        <v>0.31</v>
      </c>
      <c r="AX136" s="35">
        <v>0.31</v>
      </c>
      <c r="AY136" s="35">
        <v>0.32</v>
      </c>
      <c r="AZ136" s="35">
        <v>0.33</v>
      </c>
      <c r="BA136" s="35">
        <v>0.33</v>
      </c>
      <c r="BB136" s="35">
        <v>0.31</v>
      </c>
      <c r="BC136" s="35">
        <v>0.1984126984126984</v>
      </c>
      <c r="BD136" s="35">
        <v>0.17599999999999999</v>
      </c>
      <c r="BE136" s="35">
        <v>0.17599999999999999</v>
      </c>
      <c r="BF136" s="35">
        <v>0.17599999999999999</v>
      </c>
      <c r="BG136" s="58">
        <v>0.192</v>
      </c>
      <c r="BH136" s="58">
        <v>0.184</v>
      </c>
      <c r="BI136" s="58">
        <v>0.192</v>
      </c>
      <c r="BJ136" s="58">
        <v>0.24</v>
      </c>
      <c r="BK136" s="58">
        <v>0.20799999999999999</v>
      </c>
      <c r="BL136" s="58">
        <v>0.25600000000000001</v>
      </c>
      <c r="BM136" s="58">
        <v>0.26400000000000001</v>
      </c>
      <c r="BN136" s="58">
        <v>0.248</v>
      </c>
      <c r="BO136" s="35">
        <v>0.224</v>
      </c>
      <c r="BP136" s="35">
        <v>0.17599999999999999</v>
      </c>
      <c r="BQ136" s="35">
        <v>0.17599999999999999</v>
      </c>
      <c r="BR136" s="35">
        <v>0.17</v>
      </c>
      <c r="BS136" s="35">
        <v>0.17</v>
      </c>
      <c r="BT136" s="35">
        <v>0.18</v>
      </c>
      <c r="BU136" s="35">
        <v>0.17</v>
      </c>
      <c r="BV136" s="35">
        <v>0.26</v>
      </c>
      <c r="BW136" s="35">
        <v>0.27</v>
      </c>
      <c r="BX136" s="70">
        <v>0.31</v>
      </c>
      <c r="BY136" s="109">
        <v>0.28000000000000003</v>
      </c>
      <c r="BZ136" s="110" t="s">
        <v>117</v>
      </c>
      <c r="CA136" s="35">
        <v>0.27</v>
      </c>
      <c r="CB136" s="35">
        <v>0.04</v>
      </c>
      <c r="CC136" s="35" t="s">
        <v>118</v>
      </c>
      <c r="CD136" s="35">
        <v>0.04</v>
      </c>
      <c r="CE136" s="35">
        <v>0.04</v>
      </c>
      <c r="CF136" s="35">
        <v>0.04</v>
      </c>
      <c r="CG136" s="241"/>
      <c r="CH136" s="15"/>
    </row>
    <row r="137" spans="1:86" x14ac:dyDescent="0.2">
      <c r="A137" s="15" t="s">
        <v>38</v>
      </c>
      <c r="B137" s="15" t="s">
        <v>30</v>
      </c>
      <c r="C137" s="16" t="s">
        <v>32</v>
      </c>
      <c r="E137" s="16" t="s">
        <v>33</v>
      </c>
      <c r="F137" s="32" t="s">
        <v>20</v>
      </c>
      <c r="G137" s="32" t="s">
        <v>20</v>
      </c>
      <c r="H137" s="32">
        <v>2925</v>
      </c>
      <c r="I137" s="32">
        <v>2925</v>
      </c>
      <c r="J137" s="32">
        <v>2896</v>
      </c>
      <c r="K137" s="32">
        <v>2896</v>
      </c>
      <c r="L137" s="32">
        <v>2925</v>
      </c>
      <c r="M137" s="32">
        <v>2925</v>
      </c>
      <c r="N137" s="32">
        <v>2904</v>
      </c>
      <c r="O137" s="32">
        <v>3516</v>
      </c>
      <c r="P137" s="46">
        <v>0</v>
      </c>
      <c r="Q137" s="32">
        <v>2896</v>
      </c>
      <c r="R137" s="32">
        <v>2995</v>
      </c>
      <c r="S137" s="32">
        <v>2900</v>
      </c>
      <c r="T137" s="32">
        <v>2865</v>
      </c>
      <c r="U137" s="32">
        <v>2818</v>
      </c>
      <c r="V137" s="32">
        <v>2781</v>
      </c>
      <c r="W137" s="32">
        <v>2880</v>
      </c>
      <c r="X137" s="32">
        <v>3171</v>
      </c>
      <c r="Y137" s="32">
        <v>3142</v>
      </c>
      <c r="Z137" s="32">
        <v>3117</v>
      </c>
      <c r="AA137" s="18" t="s">
        <v>20</v>
      </c>
      <c r="AB137" s="18" t="s">
        <v>20</v>
      </c>
      <c r="AC137" s="18" t="s">
        <v>20</v>
      </c>
      <c r="AD137" s="18">
        <v>125</v>
      </c>
      <c r="AE137" s="18">
        <v>125</v>
      </c>
      <c r="AF137" s="18">
        <v>125</v>
      </c>
      <c r="AG137" s="18" t="s">
        <v>116</v>
      </c>
      <c r="AH137" s="18" t="s">
        <v>116</v>
      </c>
      <c r="AI137" s="18" t="s">
        <v>116</v>
      </c>
      <c r="AJ137" s="18" t="s">
        <v>116</v>
      </c>
      <c r="AK137" s="18" t="s">
        <v>116</v>
      </c>
      <c r="AL137" s="18">
        <v>313</v>
      </c>
      <c r="AM137" s="18">
        <v>336</v>
      </c>
      <c r="AN137" s="18">
        <v>336</v>
      </c>
      <c r="AO137" s="18">
        <v>338</v>
      </c>
      <c r="AP137" s="51">
        <v>338</v>
      </c>
      <c r="AQ137" s="51">
        <v>220</v>
      </c>
      <c r="AR137" s="51">
        <v>216</v>
      </c>
      <c r="AS137" s="24">
        <v>213</v>
      </c>
      <c r="AT137" s="24">
        <v>225</v>
      </c>
      <c r="AU137" s="24">
        <v>226</v>
      </c>
      <c r="AV137" s="24">
        <v>229</v>
      </c>
      <c r="AW137" s="24">
        <v>232</v>
      </c>
      <c r="AX137" s="24">
        <v>232</v>
      </c>
      <c r="AY137" s="24">
        <v>230</v>
      </c>
      <c r="AZ137" s="30">
        <v>227</v>
      </c>
      <c r="BA137" s="30">
        <v>227</v>
      </c>
      <c r="BB137" s="30">
        <v>248</v>
      </c>
      <c r="BC137" s="30">
        <v>101</v>
      </c>
      <c r="BD137" s="30">
        <v>103</v>
      </c>
      <c r="BE137" s="30">
        <v>103</v>
      </c>
      <c r="BF137" s="30">
        <v>103</v>
      </c>
      <c r="BG137" s="61">
        <v>101</v>
      </c>
      <c r="BH137" s="61">
        <v>102</v>
      </c>
      <c r="BI137" s="61">
        <v>101</v>
      </c>
      <c r="BJ137" s="61">
        <v>95</v>
      </c>
      <c r="BK137" s="61">
        <v>99</v>
      </c>
      <c r="BL137" s="61">
        <v>93</v>
      </c>
      <c r="BM137" s="61">
        <v>92</v>
      </c>
      <c r="BN137" s="61">
        <v>94</v>
      </c>
      <c r="BO137" s="30">
        <v>97</v>
      </c>
      <c r="BP137" s="30">
        <v>103</v>
      </c>
      <c r="BQ137" s="30">
        <v>103</v>
      </c>
      <c r="BR137" s="30">
        <v>104</v>
      </c>
      <c r="BS137" s="30">
        <v>104</v>
      </c>
      <c r="BT137" s="30">
        <v>103</v>
      </c>
      <c r="BU137" s="30">
        <v>104</v>
      </c>
      <c r="BV137" s="30">
        <v>92</v>
      </c>
      <c r="BW137" s="30">
        <v>91</v>
      </c>
      <c r="BX137" s="87">
        <v>89</v>
      </c>
      <c r="BY137" s="89">
        <v>90</v>
      </c>
      <c r="BZ137" s="103">
        <v>91</v>
      </c>
      <c r="CA137" s="30">
        <v>91</v>
      </c>
      <c r="CB137" s="30">
        <v>100</v>
      </c>
      <c r="CC137" s="30">
        <v>100</v>
      </c>
      <c r="CD137" s="30">
        <v>100</v>
      </c>
      <c r="CE137" s="30">
        <v>100</v>
      </c>
      <c r="CF137" s="30">
        <v>100</v>
      </c>
      <c r="CG137" s="241"/>
      <c r="CH137" s="15"/>
    </row>
    <row r="138" spans="1:86" x14ac:dyDescent="0.2">
      <c r="B138" s="53"/>
      <c r="AR138" s="54"/>
    </row>
    <row r="139" spans="1:86" x14ac:dyDescent="0.2">
      <c r="B139" s="53"/>
      <c r="AR139" s="54"/>
      <c r="CA139" s="132"/>
      <c r="CB139" s="132"/>
      <c r="CC139" s="132"/>
      <c r="CD139" s="132"/>
      <c r="CE139" s="132"/>
      <c r="CF139" s="132"/>
      <c r="CG139" s="134"/>
      <c r="CH139" s="135"/>
    </row>
    <row r="140" spans="1:86" x14ac:dyDescent="0.2">
      <c r="A140" s="21"/>
      <c r="AR140" s="54"/>
      <c r="CA140" s="133"/>
      <c r="CB140" s="133"/>
      <c r="CC140" s="133"/>
      <c r="CD140" s="133"/>
      <c r="CE140" s="133"/>
      <c r="CF140" s="133"/>
    </row>
    <row r="141" spans="1:86" x14ac:dyDescent="0.2">
      <c r="A141" s="21"/>
      <c r="AR141" s="54"/>
      <c r="CA141" s="133"/>
      <c r="CB141" s="133"/>
      <c r="CC141" s="133"/>
      <c r="CD141" s="133"/>
      <c r="CE141" s="133"/>
      <c r="CF141" s="133"/>
    </row>
    <row r="142" spans="1:86" ht="36.75" customHeight="1" x14ac:dyDescent="0.25">
      <c r="A142" s="95"/>
      <c r="C142"/>
      <c r="AR142" s="54"/>
      <c r="CA142" s="133"/>
      <c r="CG142" s="134"/>
      <c r="CH142" s="135"/>
    </row>
    <row r="143" spans="1:86" x14ac:dyDescent="0.2">
      <c r="AR143" s="54"/>
      <c r="CA143" s="133"/>
      <c r="CG143" s="134"/>
      <c r="CH143" s="135"/>
    </row>
    <row r="144" spans="1:86" ht="15.75" x14ac:dyDescent="0.25">
      <c r="B144" s="53"/>
      <c r="AR144" s="54"/>
      <c r="CG144" s="67"/>
      <c r="CH144"/>
    </row>
    <row r="145" spans="1:86" ht="15.75" x14ac:dyDescent="0.25">
      <c r="B145" s="53"/>
      <c r="AR145" s="54"/>
      <c r="BT145" s="62"/>
      <c r="BU145" s="63"/>
      <c r="BV145" s="63"/>
      <c r="BW145" s="63"/>
      <c r="BX145" s="63"/>
      <c r="BY145" s="63"/>
      <c r="BZ145" s="63"/>
      <c r="CA145" s="63"/>
      <c r="CB145" s="63"/>
      <c r="CC145" s="63"/>
      <c r="CD145" s="63"/>
      <c r="CE145" s="63"/>
      <c r="CF145" s="63"/>
      <c r="CG145" s="136"/>
      <c r="CH145" s="136"/>
    </row>
    <row r="146" spans="1:86" ht="15.75" x14ac:dyDescent="0.25">
      <c r="B146" s="53"/>
      <c r="AR146" s="54"/>
      <c r="BT146" s="62"/>
      <c r="BU146" s="63"/>
      <c r="BV146" s="63"/>
      <c r="BW146" s="63"/>
      <c r="BX146" s="63"/>
      <c r="BY146" s="63"/>
      <c r="BZ146" s="63"/>
      <c r="CA146" s="63"/>
      <c r="CB146" s="63"/>
      <c r="CC146" s="63"/>
      <c r="CD146" s="63"/>
      <c r="CE146" s="63"/>
      <c r="CF146" s="63"/>
      <c r="CG146" s="136"/>
      <c r="CH146" s="136"/>
    </row>
    <row r="147" spans="1:86" ht="15.75" x14ac:dyDescent="0.25">
      <c r="B147" s="53"/>
      <c r="AR147" s="54"/>
      <c r="BT147" s="62"/>
      <c r="BU147" s="63"/>
      <c r="BV147" s="63"/>
      <c r="BW147" s="63"/>
      <c r="BX147" s="63"/>
      <c r="BY147" s="63"/>
      <c r="BZ147" s="63"/>
      <c r="CA147" s="63"/>
      <c r="CB147" s="63"/>
      <c r="CC147" s="63"/>
      <c r="CD147" s="63"/>
      <c r="CE147" s="63"/>
      <c r="CF147" s="63"/>
      <c r="CG147" s="67"/>
      <c r="CH147"/>
    </row>
    <row r="148" spans="1:86" ht="15.75" x14ac:dyDescent="0.25">
      <c r="B148" s="53"/>
      <c r="AR148" s="54"/>
      <c r="BW148"/>
      <c r="BX148"/>
      <c r="BY148"/>
      <c r="BZ148"/>
      <c r="CA148"/>
      <c r="CB148"/>
      <c r="CC148"/>
      <c r="CD148"/>
      <c r="CE148"/>
      <c r="CF148"/>
      <c r="CG148" s="67"/>
      <c r="CH148"/>
    </row>
    <row r="149" spans="1:86" ht="15.75" x14ac:dyDescent="0.25">
      <c r="B149" s="53"/>
      <c r="AR149" s="54"/>
      <c r="CG149" s="67"/>
      <c r="CH149"/>
    </row>
    <row r="150" spans="1:86" ht="15.75" x14ac:dyDescent="0.25">
      <c r="B150" s="53"/>
      <c r="AR150" s="54"/>
      <c r="BT150" s="62"/>
      <c r="BU150" s="63"/>
      <c r="BV150" s="63"/>
      <c r="BW150" s="63"/>
      <c r="BX150" s="63"/>
      <c r="BY150" s="63"/>
      <c r="BZ150" s="63"/>
      <c r="CA150" s="63"/>
      <c r="CB150" s="63"/>
      <c r="CC150" s="63"/>
      <c r="CD150" s="63"/>
      <c r="CE150" s="63"/>
      <c r="CF150" s="63"/>
      <c r="CG150" s="67"/>
      <c r="CH150"/>
    </row>
    <row r="151" spans="1:86" ht="15.75" x14ac:dyDescent="0.25">
      <c r="B151" s="53"/>
      <c r="AR151" s="54"/>
      <c r="BT151" s="62"/>
      <c r="BU151" s="63"/>
      <c r="BV151" s="63"/>
      <c r="BW151" s="63"/>
      <c r="BX151" s="63"/>
      <c r="BY151" s="63"/>
      <c r="BZ151" s="63"/>
      <c r="CA151" s="63"/>
      <c r="CB151" s="63"/>
      <c r="CC151" s="63"/>
      <c r="CD151" s="63"/>
      <c r="CE151" s="63"/>
      <c r="CF151" s="63"/>
      <c r="CG151" s="67"/>
      <c r="CH151"/>
    </row>
    <row r="152" spans="1:86" ht="15.75" x14ac:dyDescent="0.25">
      <c r="B152" s="53"/>
      <c r="AR152" s="54"/>
      <c r="BT152" s="62"/>
      <c r="BU152" s="63"/>
      <c r="BV152" s="63"/>
      <c r="BW152" s="63"/>
      <c r="BX152" s="63"/>
      <c r="BY152" s="63"/>
      <c r="BZ152" s="63"/>
      <c r="CA152" s="63"/>
      <c r="CB152" s="63"/>
      <c r="CC152" s="63"/>
      <c r="CD152" s="63"/>
      <c r="CE152" s="63"/>
      <c r="CF152" s="63"/>
      <c r="CG152" s="67"/>
      <c r="CH152"/>
    </row>
    <row r="153" spans="1:86" ht="15.75" x14ac:dyDescent="0.25">
      <c r="B153" s="53"/>
      <c r="AR153" s="54"/>
      <c r="BW153"/>
      <c r="BX153"/>
      <c r="BY153"/>
      <c r="BZ153"/>
      <c r="CA153"/>
      <c r="CB153"/>
      <c r="CC153"/>
      <c r="CD153"/>
      <c r="CE153"/>
      <c r="CF153"/>
      <c r="CG153" s="67"/>
      <c r="CH153"/>
    </row>
    <row r="154" spans="1:86" ht="15.75" x14ac:dyDescent="0.25">
      <c r="B154" s="53"/>
      <c r="AR154" s="54"/>
      <c r="BW154"/>
      <c r="BX154"/>
      <c r="BY154"/>
      <c r="BZ154"/>
      <c r="CA154"/>
      <c r="CB154"/>
      <c r="CC154"/>
      <c r="CD154"/>
      <c r="CE154"/>
      <c r="CF154"/>
      <c r="CG154" s="67"/>
      <c r="CH154"/>
    </row>
    <row r="155" spans="1:86" ht="15.75" x14ac:dyDescent="0.25">
      <c r="B155" s="53"/>
      <c r="AR155" s="54"/>
      <c r="BW155"/>
      <c r="BX155"/>
      <c r="BY155"/>
      <c r="BZ155"/>
      <c r="CA155"/>
      <c r="CB155"/>
      <c r="CC155"/>
      <c r="CD155"/>
      <c r="CE155"/>
      <c r="CF155"/>
      <c r="CG155" s="67"/>
      <c r="CH155"/>
    </row>
    <row r="156" spans="1:86" ht="15.75" x14ac:dyDescent="0.25">
      <c r="B156" s="53"/>
      <c r="AR156" s="54"/>
      <c r="BW156"/>
      <c r="BX156"/>
      <c r="BY156"/>
      <c r="BZ156"/>
      <c r="CA156"/>
      <c r="CB156"/>
      <c r="CC156"/>
      <c r="CD156"/>
      <c r="CE156"/>
      <c r="CF156"/>
      <c r="CG156" s="67"/>
      <c r="CH156"/>
    </row>
    <row r="157" spans="1:86" ht="15.75" x14ac:dyDescent="0.25">
      <c r="B157" s="53"/>
      <c r="AR157" s="54"/>
      <c r="BW157"/>
      <c r="BX157"/>
      <c r="BY157"/>
      <c r="BZ157"/>
      <c r="CA157"/>
      <c r="CB157"/>
      <c r="CC157"/>
      <c r="CD157"/>
      <c r="CE157"/>
      <c r="CF157"/>
      <c r="CG157" s="67"/>
      <c r="CH157"/>
    </row>
    <row r="158" spans="1:86" ht="15.75" x14ac:dyDescent="0.25">
      <c r="A158" s="55"/>
      <c r="AR158" s="54"/>
      <c r="BW158"/>
      <c r="BX158"/>
      <c r="BY158"/>
      <c r="BZ158"/>
      <c r="CA158"/>
      <c r="CB158"/>
      <c r="CC158"/>
      <c r="CD158"/>
      <c r="CE158"/>
      <c r="CF158"/>
      <c r="CG158" s="67"/>
      <c r="CH158"/>
    </row>
    <row r="159" spans="1:86" ht="15.75" x14ac:dyDescent="0.25">
      <c r="A159" s="55"/>
      <c r="AR159" s="54"/>
      <c r="BW159"/>
      <c r="BX159"/>
      <c r="BY159"/>
      <c r="BZ159"/>
      <c r="CA159"/>
      <c r="CB159"/>
      <c r="CC159"/>
      <c r="CD159"/>
      <c r="CE159"/>
      <c r="CF159"/>
      <c r="CG159" s="67"/>
      <c r="CH159"/>
    </row>
    <row r="160" spans="1:86" ht="15.75" x14ac:dyDescent="0.25">
      <c r="A160" s="55"/>
      <c r="AR160" s="54"/>
      <c r="BW160"/>
      <c r="BX160"/>
      <c r="BY160"/>
      <c r="BZ160"/>
      <c r="CA160"/>
      <c r="CB160"/>
      <c r="CC160"/>
      <c r="CD160"/>
      <c r="CE160"/>
      <c r="CF160"/>
      <c r="CG160" s="67"/>
      <c r="CH160"/>
    </row>
    <row r="161" spans="1:86" ht="15.75" x14ac:dyDescent="0.25">
      <c r="A161" s="55"/>
      <c r="AR161" s="54"/>
      <c r="BW161"/>
      <c r="BX161"/>
      <c r="BY161"/>
      <c r="BZ161"/>
      <c r="CA161"/>
      <c r="CB161"/>
      <c r="CC161"/>
      <c r="CD161"/>
      <c r="CE161"/>
      <c r="CF161"/>
      <c r="CG161" s="67"/>
      <c r="CH161"/>
    </row>
    <row r="162" spans="1:86" ht="15.75" x14ac:dyDescent="0.25">
      <c r="A162" s="55"/>
      <c r="AR162" s="54"/>
      <c r="BW162"/>
      <c r="BX162"/>
      <c r="BY162"/>
      <c r="BZ162"/>
      <c r="CA162"/>
      <c r="CB162"/>
      <c r="CC162"/>
      <c r="CD162"/>
      <c r="CE162"/>
      <c r="CF162"/>
      <c r="CG162" s="67"/>
      <c r="CH162"/>
    </row>
    <row r="163" spans="1:86" ht="15.75" x14ac:dyDescent="0.25">
      <c r="A163" s="55"/>
      <c r="AR163" s="54"/>
      <c r="BW163"/>
      <c r="BX163"/>
      <c r="BY163"/>
      <c r="BZ163"/>
      <c r="CA163"/>
      <c r="CB163"/>
      <c r="CC163"/>
      <c r="CD163"/>
      <c r="CE163"/>
      <c r="CF163"/>
      <c r="CG163" s="67"/>
      <c r="CH163"/>
    </row>
    <row r="164" spans="1:86" ht="15.75" x14ac:dyDescent="0.25">
      <c r="A164" s="55"/>
      <c r="AR164" s="54"/>
      <c r="BW164"/>
      <c r="BX164"/>
      <c r="BY164"/>
      <c r="BZ164"/>
      <c r="CA164"/>
      <c r="CB164"/>
      <c r="CC164"/>
      <c r="CD164"/>
      <c r="CE164"/>
      <c r="CF164"/>
      <c r="CG164" s="67"/>
      <c r="CH164"/>
    </row>
    <row r="165" spans="1:86" ht="15.75" x14ac:dyDescent="0.25">
      <c r="A165" s="55"/>
      <c r="AR165" s="54"/>
      <c r="BW165"/>
      <c r="BX165"/>
      <c r="BY165"/>
      <c r="BZ165"/>
      <c r="CA165"/>
      <c r="CB165"/>
      <c r="CC165"/>
      <c r="CD165"/>
      <c r="CE165"/>
      <c r="CF165"/>
      <c r="CG165" s="67"/>
      <c r="CH165"/>
    </row>
    <row r="166" spans="1:86" ht="15.75" x14ac:dyDescent="0.25">
      <c r="A166" s="55"/>
      <c r="AR166" s="54"/>
      <c r="BW166"/>
      <c r="BX166"/>
      <c r="BY166"/>
      <c r="BZ166"/>
      <c r="CA166"/>
      <c r="CB166"/>
      <c r="CC166"/>
      <c r="CD166"/>
      <c r="CE166"/>
      <c r="CF166"/>
      <c r="CG166" s="67"/>
      <c r="CH166"/>
    </row>
    <row r="167" spans="1:86" x14ac:dyDescent="0.2">
      <c r="A167" s="55"/>
      <c r="AR167" s="54"/>
    </row>
    <row r="168" spans="1:86" x14ac:dyDescent="0.2">
      <c r="A168" s="55"/>
      <c r="AR168" s="54"/>
    </row>
    <row r="169" spans="1:86" x14ac:dyDescent="0.2">
      <c r="A169" s="55"/>
      <c r="AR169" s="54"/>
    </row>
    <row r="170" spans="1:86" x14ac:dyDescent="0.2">
      <c r="A170" s="55"/>
      <c r="AR170" s="54"/>
    </row>
    <row r="171" spans="1:86" x14ac:dyDescent="0.2">
      <c r="A171" s="55"/>
      <c r="AR171" s="54"/>
    </row>
    <row r="172" spans="1:86" x14ac:dyDescent="0.2">
      <c r="A172" s="55"/>
      <c r="AR172" s="54"/>
    </row>
    <row r="173" spans="1:86" x14ac:dyDescent="0.2">
      <c r="A173" s="55"/>
      <c r="AR173" s="54"/>
    </row>
    <row r="174" spans="1:86" x14ac:dyDescent="0.2">
      <c r="A174" s="55"/>
      <c r="AR174" s="54"/>
    </row>
    <row r="175" spans="1:86" x14ac:dyDescent="0.2">
      <c r="A175" s="55"/>
      <c r="AR175" s="54"/>
    </row>
    <row r="176" spans="1:86" x14ac:dyDescent="0.2">
      <c r="A176" s="55"/>
      <c r="AR176" s="54"/>
    </row>
    <row r="177" spans="1:44" x14ac:dyDescent="0.2">
      <c r="A177" s="55"/>
      <c r="AR177" s="54"/>
    </row>
    <row r="178" spans="1:44" x14ac:dyDescent="0.2">
      <c r="A178" s="55"/>
      <c r="AR178" s="54"/>
    </row>
    <row r="179" spans="1:44" x14ac:dyDescent="0.2">
      <c r="A179" s="55"/>
      <c r="AR179" s="54"/>
    </row>
    <row r="180" spans="1:44" x14ac:dyDescent="0.2">
      <c r="A180" s="55"/>
      <c r="AR180" s="54"/>
    </row>
    <row r="181" spans="1:44" x14ac:dyDescent="0.2">
      <c r="A181" s="55"/>
      <c r="AR181" s="54"/>
    </row>
    <row r="182" spans="1:44" x14ac:dyDescent="0.2">
      <c r="A182" s="55"/>
      <c r="AR182" s="54"/>
    </row>
    <row r="183" spans="1:44" x14ac:dyDescent="0.2">
      <c r="A183" s="55"/>
      <c r="AR183" s="54"/>
    </row>
    <row r="184" spans="1:44" x14ac:dyDescent="0.2">
      <c r="A184" s="55"/>
      <c r="AR184" s="54"/>
    </row>
    <row r="185" spans="1:44" x14ac:dyDescent="0.2">
      <c r="A185" s="55"/>
      <c r="AR185" s="54"/>
    </row>
    <row r="186" spans="1:44" x14ac:dyDescent="0.2">
      <c r="A186" s="55"/>
    </row>
    <row r="187" spans="1:44" x14ac:dyDescent="0.2">
      <c r="A187" s="55"/>
    </row>
    <row r="188" spans="1:44" x14ac:dyDescent="0.2">
      <c r="A188" s="55"/>
    </row>
    <row r="189" spans="1:44" x14ac:dyDescent="0.2">
      <c r="A189" s="55"/>
    </row>
    <row r="190" spans="1:44" x14ac:dyDescent="0.2">
      <c r="A190" s="55"/>
    </row>
    <row r="191" spans="1:44" x14ac:dyDescent="0.2">
      <c r="A191" s="55"/>
    </row>
    <row r="192" spans="1:44" x14ac:dyDescent="0.2">
      <c r="A192" s="55"/>
    </row>
    <row r="193" spans="1:1" x14ac:dyDescent="0.2">
      <c r="A193" s="55"/>
    </row>
    <row r="194" spans="1:1" x14ac:dyDescent="0.2">
      <c r="A194" s="55"/>
    </row>
    <row r="195" spans="1:1" x14ac:dyDescent="0.2">
      <c r="A195" s="55"/>
    </row>
    <row r="196" spans="1:1" x14ac:dyDescent="0.2">
      <c r="A196" s="55"/>
    </row>
    <row r="197" spans="1:1" x14ac:dyDescent="0.2">
      <c r="A197" s="55"/>
    </row>
    <row r="198" spans="1:1" x14ac:dyDescent="0.2">
      <c r="A198" s="55"/>
    </row>
    <row r="199" spans="1:1" x14ac:dyDescent="0.2">
      <c r="A199" s="55"/>
    </row>
  </sheetData>
  <autoFilter ref="A1:CG137" xr:uid="{1AFC1612-1EB2-4A14-A1CE-3BC4EC800F39}"/>
  <mergeCells count="1">
    <mergeCell ref="CG136:CG137"/>
  </mergeCells>
  <conditionalFormatting sqref="A2:D2 E2:E23 A3:A9 B9:C9 A10:C12 A13:B23 D14:D23 A24:E137">
    <cfRule type="expression" dxfId="13" priority="7">
      <formula>$DI2=1</formula>
    </cfRule>
  </conditionalFormatting>
  <conditionalFormatting sqref="B3:D8">
    <cfRule type="expression" dxfId="12" priority="1">
      <formula>$DI3=1</formula>
    </cfRule>
  </conditionalFormatting>
  <conditionalFormatting sqref="C14:C23">
    <cfRule type="expression" dxfId="11" priority="2">
      <formula>$DJ14=1</formula>
    </cfRule>
  </conditionalFormatting>
  <conditionalFormatting sqref="C13:D13">
    <cfRule type="expression" dxfId="10" priority="6">
      <formula>$DI13=1</formula>
    </cfRule>
  </conditionalFormatting>
  <conditionalFormatting sqref="D9:D12">
    <cfRule type="expression" dxfId="9" priority="8">
      <formula>$DF9=1</formula>
    </cfRule>
  </conditionalFormatting>
  <dataValidations count="1">
    <dataValidation type="date" showInputMessage="1" showErrorMessage="1" sqref="F1:CF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A31F-3E1C-4AFE-AAEC-33C629EDF2A9}">
  <dimension ref="B1:G41"/>
  <sheetViews>
    <sheetView zoomScale="80" zoomScaleNormal="80" workbookViewId="0">
      <selection activeCell="B42" sqref="B42"/>
    </sheetView>
  </sheetViews>
  <sheetFormatPr defaultColWidth="9.140625" defaultRowHeight="15" x14ac:dyDescent="0.2"/>
  <cols>
    <col min="1" max="1" width="3.140625" style="233" customWidth="1"/>
    <col min="2" max="2" width="55.7109375" style="233" bestFit="1" customWidth="1"/>
    <col min="3" max="3" width="13.28515625" style="233" customWidth="1"/>
    <col min="4" max="4" width="40.5703125" style="233" customWidth="1"/>
    <col min="5" max="5" width="41.7109375" style="233" customWidth="1"/>
    <col min="6" max="6" width="16.5703125" style="233" customWidth="1"/>
    <col min="7" max="8" width="255.5703125" style="233" bestFit="1" customWidth="1"/>
    <col min="9" max="16384" width="9.140625" style="233"/>
  </cols>
  <sheetData>
    <row r="1" spans="2:7" ht="15.75" x14ac:dyDescent="0.25">
      <c r="B1" s="232" t="s">
        <v>8</v>
      </c>
      <c r="C1" s="111" t="s">
        <v>120</v>
      </c>
      <c r="D1" s="111" t="s">
        <v>121</v>
      </c>
      <c r="E1" s="111" t="s">
        <v>122</v>
      </c>
      <c r="F1" s="111" t="s">
        <v>123</v>
      </c>
      <c r="G1" s="111" t="s">
        <v>124</v>
      </c>
    </row>
    <row r="2" spans="2:7" x14ac:dyDescent="0.2">
      <c r="B2" s="233" t="s">
        <v>288</v>
      </c>
      <c r="C2" s="233" t="s">
        <v>14</v>
      </c>
      <c r="D2" s="233" t="s">
        <v>135</v>
      </c>
      <c r="E2" s="233" t="s">
        <v>136</v>
      </c>
      <c r="F2" s="233" t="s">
        <v>127</v>
      </c>
      <c r="G2" s="233" t="s">
        <v>137</v>
      </c>
    </row>
    <row r="3" spans="2:7" x14ac:dyDescent="0.2">
      <c r="B3" s="233" t="s">
        <v>13</v>
      </c>
      <c r="C3" s="233" t="s">
        <v>14</v>
      </c>
      <c r="D3" s="233" t="s">
        <v>125</v>
      </c>
      <c r="E3" s="233" t="s">
        <v>126</v>
      </c>
      <c r="F3" s="233" t="s">
        <v>127</v>
      </c>
      <c r="G3" s="233" t="s">
        <v>128</v>
      </c>
    </row>
    <row r="4" spans="2:7" x14ac:dyDescent="0.2">
      <c r="B4" s="233" t="s">
        <v>15</v>
      </c>
      <c r="C4" s="233" t="s">
        <v>14</v>
      </c>
      <c r="D4" s="233" t="s">
        <v>129</v>
      </c>
      <c r="E4" s="233" t="s">
        <v>130</v>
      </c>
      <c r="F4" s="233" t="s">
        <v>127</v>
      </c>
      <c r="G4" s="233" t="s">
        <v>131</v>
      </c>
    </row>
    <row r="5" spans="2:7" x14ac:dyDescent="0.2">
      <c r="B5" s="233" t="s">
        <v>287</v>
      </c>
      <c r="C5" s="233" t="s">
        <v>14</v>
      </c>
      <c r="D5" s="233" t="s">
        <v>132</v>
      </c>
      <c r="E5" s="233" t="s">
        <v>133</v>
      </c>
      <c r="F5" s="233" t="s">
        <v>127</v>
      </c>
      <c r="G5" s="233" t="s">
        <v>134</v>
      </c>
    </row>
    <row r="6" spans="2:7" x14ac:dyDescent="0.2">
      <c r="B6" s="234" t="s">
        <v>273</v>
      </c>
      <c r="C6" s="233" t="s">
        <v>16</v>
      </c>
      <c r="D6" s="234" t="s">
        <v>292</v>
      </c>
      <c r="E6" s="234" t="s">
        <v>294</v>
      </c>
      <c r="F6" s="234" t="s">
        <v>140</v>
      </c>
      <c r="G6" s="234" t="s">
        <v>297</v>
      </c>
    </row>
    <row r="7" spans="2:7" x14ac:dyDescent="0.2">
      <c r="B7" s="234" t="s">
        <v>274</v>
      </c>
      <c r="C7" s="233" t="s">
        <v>16</v>
      </c>
      <c r="D7" s="234" t="s">
        <v>293</v>
      </c>
      <c r="E7" s="234" t="s">
        <v>295</v>
      </c>
      <c r="F7" s="234" t="s">
        <v>140</v>
      </c>
      <c r="G7" s="234" t="s">
        <v>296</v>
      </c>
    </row>
    <row r="8" spans="2:7" x14ac:dyDescent="0.2">
      <c r="B8" s="234" t="s">
        <v>275</v>
      </c>
      <c r="C8" s="233" t="s">
        <v>16</v>
      </c>
      <c r="D8" s="234" t="s">
        <v>298</v>
      </c>
      <c r="E8" s="234" t="s">
        <v>299</v>
      </c>
      <c r="F8" s="234" t="s">
        <v>140</v>
      </c>
      <c r="G8" s="234" t="s">
        <v>300</v>
      </c>
    </row>
    <row r="9" spans="2:7" x14ac:dyDescent="0.2">
      <c r="B9" s="233" t="s">
        <v>18</v>
      </c>
      <c r="C9" s="233" t="s">
        <v>16</v>
      </c>
      <c r="D9" s="233" t="s">
        <v>138</v>
      </c>
      <c r="E9" s="233" t="s">
        <v>139</v>
      </c>
      <c r="F9" s="233" t="s">
        <v>140</v>
      </c>
      <c r="G9" s="233" t="s">
        <v>141</v>
      </c>
    </row>
    <row r="10" spans="2:7" x14ac:dyDescent="0.2">
      <c r="B10" s="233" t="s">
        <v>21</v>
      </c>
      <c r="C10" s="233" t="s">
        <v>16</v>
      </c>
      <c r="D10" s="233" t="s">
        <v>142</v>
      </c>
      <c r="E10" s="233" t="s">
        <v>143</v>
      </c>
      <c r="F10" s="233" t="s">
        <v>140</v>
      </c>
      <c r="G10" s="233" t="s">
        <v>144</v>
      </c>
    </row>
    <row r="11" spans="2:7" x14ac:dyDescent="0.2">
      <c r="B11" s="233" t="s">
        <v>42</v>
      </c>
      <c r="C11" s="233" t="s">
        <v>22</v>
      </c>
      <c r="D11" s="233" t="s">
        <v>160</v>
      </c>
      <c r="E11" s="233" t="s">
        <v>161</v>
      </c>
      <c r="F11" s="233" t="s">
        <v>145</v>
      </c>
      <c r="G11" s="233" t="s">
        <v>162</v>
      </c>
    </row>
    <row r="12" spans="2:7" x14ac:dyDescent="0.2">
      <c r="B12" s="233" t="s">
        <v>24</v>
      </c>
      <c r="C12" s="233" t="s">
        <v>22</v>
      </c>
      <c r="D12" s="233" t="s">
        <v>147</v>
      </c>
      <c r="E12" s="233" t="s">
        <v>148</v>
      </c>
      <c r="F12" s="233" t="s">
        <v>145</v>
      </c>
      <c r="G12" s="233" t="s">
        <v>149</v>
      </c>
    </row>
    <row r="13" spans="2:7" x14ac:dyDescent="0.2">
      <c r="B13" s="234" t="s">
        <v>247</v>
      </c>
      <c r="C13" s="233" t="s">
        <v>22</v>
      </c>
      <c r="D13" s="234" t="s">
        <v>301</v>
      </c>
      <c r="E13" s="234"/>
      <c r="F13" s="234" t="s">
        <v>145</v>
      </c>
      <c r="G13" s="234" t="s">
        <v>302</v>
      </c>
    </row>
    <row r="14" spans="2:7" x14ac:dyDescent="0.2">
      <c r="B14" s="233" t="s">
        <v>25</v>
      </c>
      <c r="C14" s="233" t="s">
        <v>22</v>
      </c>
      <c r="D14" s="233" t="s">
        <v>150</v>
      </c>
      <c r="E14" s="233" t="s">
        <v>151</v>
      </c>
      <c r="F14" s="233" t="s">
        <v>145</v>
      </c>
      <c r="G14" s="233" t="s">
        <v>152</v>
      </c>
    </row>
    <row r="15" spans="2:7" x14ac:dyDescent="0.2">
      <c r="B15" s="234" t="s">
        <v>249</v>
      </c>
      <c r="C15" s="233" t="s">
        <v>22</v>
      </c>
      <c r="D15" s="234" t="s">
        <v>303</v>
      </c>
      <c r="E15" s="234" t="s">
        <v>304</v>
      </c>
      <c r="F15" s="233" t="s">
        <v>145</v>
      </c>
      <c r="G15" s="234" t="s">
        <v>305</v>
      </c>
    </row>
    <row r="16" spans="2:7" x14ac:dyDescent="0.2">
      <c r="B16" s="234" t="s">
        <v>250</v>
      </c>
      <c r="C16" s="233" t="s">
        <v>251</v>
      </c>
      <c r="D16" s="234" t="s">
        <v>306</v>
      </c>
      <c r="E16" s="234" t="s">
        <v>308</v>
      </c>
      <c r="F16" s="234" t="s">
        <v>307</v>
      </c>
      <c r="G16" s="234" t="s">
        <v>322</v>
      </c>
    </row>
    <row r="17" spans="2:7" x14ac:dyDescent="0.2">
      <c r="B17" s="233" t="s">
        <v>48</v>
      </c>
      <c r="C17" s="233" t="s">
        <v>22</v>
      </c>
      <c r="D17" s="233" t="s">
        <v>163</v>
      </c>
      <c r="E17" s="233" t="s">
        <v>164</v>
      </c>
      <c r="F17" s="233" t="s">
        <v>145</v>
      </c>
      <c r="G17" s="233" t="s">
        <v>165</v>
      </c>
    </row>
    <row r="18" spans="2:7" x14ac:dyDescent="0.2">
      <c r="B18" s="234" t="s">
        <v>245</v>
      </c>
      <c r="C18" s="233" t="s">
        <v>22</v>
      </c>
      <c r="D18" s="234" t="s">
        <v>309</v>
      </c>
      <c r="E18" s="234"/>
      <c r="F18" s="233" t="s">
        <v>145</v>
      </c>
      <c r="G18" s="233" t="s">
        <v>311</v>
      </c>
    </row>
    <row r="19" spans="2:7" x14ac:dyDescent="0.2">
      <c r="B19" s="234" t="s">
        <v>246</v>
      </c>
      <c r="C19" s="233" t="s">
        <v>22</v>
      </c>
      <c r="D19" s="234" t="s">
        <v>310</v>
      </c>
      <c r="E19" s="234"/>
      <c r="F19" s="233" t="s">
        <v>145</v>
      </c>
      <c r="G19" s="233" t="s">
        <v>165</v>
      </c>
    </row>
    <row r="20" spans="2:7" x14ac:dyDescent="0.2">
      <c r="B20" s="233" t="s">
        <v>50</v>
      </c>
      <c r="C20" s="233" t="s">
        <v>22</v>
      </c>
      <c r="D20" s="233" t="s">
        <v>166</v>
      </c>
      <c r="E20" s="233" t="s">
        <v>167</v>
      </c>
      <c r="F20" s="233" t="s">
        <v>145</v>
      </c>
      <c r="G20" s="233" t="s">
        <v>168</v>
      </c>
    </row>
    <row r="21" spans="2:7" x14ac:dyDescent="0.2">
      <c r="B21" s="233" t="s">
        <v>54</v>
      </c>
      <c r="C21" s="233" t="s">
        <v>28</v>
      </c>
      <c r="D21" s="234" t="s">
        <v>278</v>
      </c>
      <c r="E21" s="234" t="s">
        <v>336</v>
      </c>
      <c r="F21" s="233" t="s">
        <v>28</v>
      </c>
      <c r="G21" s="234" t="s">
        <v>279</v>
      </c>
    </row>
    <row r="22" spans="2:7" x14ac:dyDescent="0.2">
      <c r="B22" s="233" t="s">
        <v>55</v>
      </c>
      <c r="C22" s="233" t="s">
        <v>28</v>
      </c>
      <c r="D22" s="233" t="s">
        <v>169</v>
      </c>
      <c r="E22" s="233" t="s">
        <v>170</v>
      </c>
      <c r="F22" s="233" t="s">
        <v>28</v>
      </c>
      <c r="G22" s="233" t="s">
        <v>171</v>
      </c>
    </row>
    <row r="23" spans="2:7" x14ac:dyDescent="0.2">
      <c r="B23" s="233" t="s">
        <v>56</v>
      </c>
      <c r="C23" s="233" t="s">
        <v>28</v>
      </c>
      <c r="D23" s="233" t="s">
        <v>289</v>
      </c>
      <c r="E23" s="234" t="s">
        <v>334</v>
      </c>
      <c r="F23" s="233" t="s">
        <v>28</v>
      </c>
      <c r="G23" s="234" t="s">
        <v>333</v>
      </c>
    </row>
    <row r="24" spans="2:7" x14ac:dyDescent="0.2">
      <c r="B24" s="233" t="s">
        <v>57</v>
      </c>
      <c r="C24" s="233" t="s">
        <v>28</v>
      </c>
      <c r="D24" s="233" t="s">
        <v>172</v>
      </c>
      <c r="E24" s="233" t="s">
        <v>173</v>
      </c>
      <c r="F24" s="233" t="s">
        <v>28</v>
      </c>
      <c r="G24" s="233" t="s">
        <v>174</v>
      </c>
    </row>
    <row r="25" spans="2:7" x14ac:dyDescent="0.2">
      <c r="B25" s="233" t="s">
        <v>66</v>
      </c>
      <c r="D25" s="234" t="s">
        <v>290</v>
      </c>
      <c r="E25" s="233" t="s">
        <v>335</v>
      </c>
      <c r="F25" s="233" t="s">
        <v>26</v>
      </c>
      <c r="G25" s="234" t="s">
        <v>291</v>
      </c>
    </row>
    <row r="26" spans="2:7" x14ac:dyDescent="0.2">
      <c r="B26" s="233" t="s">
        <v>67</v>
      </c>
      <c r="C26" s="233" t="s">
        <v>26</v>
      </c>
      <c r="D26" s="233" t="s">
        <v>175</v>
      </c>
      <c r="E26" s="234" t="s">
        <v>176</v>
      </c>
      <c r="F26" s="233" t="s">
        <v>26</v>
      </c>
      <c r="G26" s="233" t="s">
        <v>177</v>
      </c>
    </row>
    <row r="27" spans="2:7" x14ac:dyDescent="0.2">
      <c r="B27" s="233" t="s">
        <v>87</v>
      </c>
      <c r="C27" s="233" t="s">
        <v>88</v>
      </c>
      <c r="D27" s="233" t="s">
        <v>178</v>
      </c>
      <c r="E27" s="233" t="s">
        <v>179</v>
      </c>
      <c r="F27" s="233" t="s">
        <v>88</v>
      </c>
      <c r="G27" s="233" t="s">
        <v>180</v>
      </c>
    </row>
    <row r="28" spans="2:7" x14ac:dyDescent="0.2">
      <c r="B28" s="233" t="s">
        <v>90</v>
      </c>
      <c r="C28" s="233" t="s">
        <v>88</v>
      </c>
      <c r="D28" s="233" t="s">
        <v>181</v>
      </c>
      <c r="E28" s="233" t="s">
        <v>182</v>
      </c>
      <c r="F28" s="233" t="s">
        <v>88</v>
      </c>
      <c r="G28" s="233" t="s">
        <v>183</v>
      </c>
    </row>
    <row r="29" spans="2:7" x14ac:dyDescent="0.2">
      <c r="B29" s="233" t="s">
        <v>93</v>
      </c>
      <c r="C29" s="233" t="s">
        <v>22</v>
      </c>
      <c r="D29" s="233" t="s">
        <v>184</v>
      </c>
      <c r="E29" s="233" t="s">
        <v>185</v>
      </c>
      <c r="F29" s="233" t="s">
        <v>145</v>
      </c>
      <c r="G29" s="233" t="s">
        <v>186</v>
      </c>
    </row>
    <row r="30" spans="2:7" x14ac:dyDescent="0.2">
      <c r="B30" s="233" t="s">
        <v>96</v>
      </c>
      <c r="C30" s="233" t="s">
        <v>22</v>
      </c>
      <c r="D30" s="233" t="s">
        <v>187</v>
      </c>
      <c r="E30" s="233" t="s">
        <v>188</v>
      </c>
      <c r="F30" s="233" t="s">
        <v>145</v>
      </c>
      <c r="G30" s="233" t="s">
        <v>189</v>
      </c>
    </row>
    <row r="31" spans="2:7" x14ac:dyDescent="0.2">
      <c r="B31" s="233" t="s">
        <v>97</v>
      </c>
      <c r="C31" s="233" t="s">
        <v>98</v>
      </c>
      <c r="D31" s="233" t="s">
        <v>190</v>
      </c>
      <c r="E31" s="233" t="s">
        <v>191</v>
      </c>
      <c r="F31" s="233" t="s">
        <v>192</v>
      </c>
      <c r="G31" s="233" t="s">
        <v>193</v>
      </c>
    </row>
    <row r="32" spans="2:7" x14ac:dyDescent="0.2">
      <c r="B32" s="233" t="s">
        <v>100</v>
      </c>
      <c r="C32" s="233" t="s">
        <v>101</v>
      </c>
      <c r="D32" s="233" t="s">
        <v>194</v>
      </c>
      <c r="E32" s="233" t="s">
        <v>195</v>
      </c>
      <c r="F32" s="233" t="s">
        <v>101</v>
      </c>
      <c r="G32" s="233" t="s">
        <v>196</v>
      </c>
    </row>
    <row r="33" spans="2:7" x14ac:dyDescent="0.2">
      <c r="B33" s="233" t="s">
        <v>102</v>
      </c>
      <c r="C33" s="233" t="s">
        <v>22</v>
      </c>
      <c r="D33" s="233" t="s">
        <v>197</v>
      </c>
      <c r="E33" s="233" t="s">
        <v>198</v>
      </c>
      <c r="F33" s="233" t="s">
        <v>145</v>
      </c>
      <c r="G33" s="233" t="s">
        <v>199</v>
      </c>
    </row>
    <row r="34" spans="2:7" x14ac:dyDescent="0.2">
      <c r="B34" s="233" t="s">
        <v>104</v>
      </c>
      <c r="C34" s="233" t="s">
        <v>105</v>
      </c>
      <c r="D34" s="234" t="s">
        <v>280</v>
      </c>
      <c r="E34" s="234" t="s">
        <v>281</v>
      </c>
      <c r="F34" s="234" t="s">
        <v>105</v>
      </c>
      <c r="G34" s="234" t="s">
        <v>282</v>
      </c>
    </row>
    <row r="35" spans="2:7" x14ac:dyDescent="0.2">
      <c r="B35" s="233" t="s">
        <v>112</v>
      </c>
      <c r="C35" s="233" t="s">
        <v>113</v>
      </c>
      <c r="D35" s="234" t="s">
        <v>283</v>
      </c>
      <c r="E35" s="234" t="s">
        <v>284</v>
      </c>
      <c r="F35" s="234" t="s">
        <v>113</v>
      </c>
      <c r="G35" s="234" t="s">
        <v>285</v>
      </c>
    </row>
    <row r="36" spans="2:7" x14ac:dyDescent="0.2">
      <c r="B36" s="233" t="s">
        <v>114</v>
      </c>
      <c r="C36" s="233" t="s">
        <v>115</v>
      </c>
      <c r="D36" s="233" t="s">
        <v>200</v>
      </c>
      <c r="E36" s="233" t="s">
        <v>201</v>
      </c>
      <c r="F36" s="233" t="s">
        <v>115</v>
      </c>
      <c r="G36" s="233" t="s">
        <v>202</v>
      </c>
    </row>
    <row r="37" spans="2:7" x14ac:dyDescent="0.2">
      <c r="B37" s="234" t="s">
        <v>224</v>
      </c>
      <c r="C37" s="233" t="s">
        <v>16</v>
      </c>
      <c r="D37" s="234" t="s">
        <v>312</v>
      </c>
      <c r="E37" s="234" t="s">
        <v>319</v>
      </c>
      <c r="F37" s="234" t="s">
        <v>140</v>
      </c>
      <c r="G37" s="234" t="s">
        <v>316</v>
      </c>
    </row>
    <row r="38" spans="2:7" x14ac:dyDescent="0.2">
      <c r="B38" s="234" t="s">
        <v>253</v>
      </c>
      <c r="C38" s="233" t="s">
        <v>16</v>
      </c>
      <c r="D38" s="234" t="s">
        <v>313</v>
      </c>
      <c r="E38" s="234" t="s">
        <v>321</v>
      </c>
      <c r="F38" s="234" t="s">
        <v>140</v>
      </c>
      <c r="G38" s="234" t="s">
        <v>317</v>
      </c>
    </row>
    <row r="39" spans="2:7" x14ac:dyDescent="0.2">
      <c r="B39" s="234" t="s">
        <v>119</v>
      </c>
      <c r="C39" s="233" t="s">
        <v>252</v>
      </c>
      <c r="D39" s="234" t="s">
        <v>314</v>
      </c>
      <c r="E39" s="234" t="s">
        <v>320</v>
      </c>
      <c r="F39" s="234" t="s">
        <v>315</v>
      </c>
      <c r="G39" s="234" t="s">
        <v>318</v>
      </c>
    </row>
    <row r="40" spans="2:7" x14ac:dyDescent="0.2">
      <c r="B40" s="233" t="s">
        <v>31</v>
      </c>
      <c r="C40" s="233" t="s">
        <v>22</v>
      </c>
      <c r="D40" s="233" t="s">
        <v>153</v>
      </c>
      <c r="E40" s="233" t="s">
        <v>154</v>
      </c>
      <c r="F40" s="233" t="s">
        <v>145</v>
      </c>
      <c r="G40" s="233" t="s">
        <v>155</v>
      </c>
    </row>
    <row r="41" spans="2:7" x14ac:dyDescent="0.2">
      <c r="B41" s="233" t="s">
        <v>32</v>
      </c>
      <c r="C41" s="233" t="s">
        <v>33</v>
      </c>
      <c r="D41" s="233" t="s">
        <v>156</v>
      </c>
      <c r="E41" s="233" t="s">
        <v>157</v>
      </c>
      <c r="F41" s="233" t="s">
        <v>158</v>
      </c>
      <c r="G41" s="233" t="s">
        <v>159</v>
      </c>
    </row>
  </sheetData>
  <autoFilter ref="A1:G41" xr:uid="{C41FA31F-3E1C-4AFE-AAEC-33C629EDF2A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18"/>
  <sheetViews>
    <sheetView zoomScaleNormal="100" workbookViewId="0">
      <selection activeCell="C9" sqref="C9"/>
    </sheetView>
  </sheetViews>
  <sheetFormatPr defaultColWidth="9.140625" defaultRowHeight="20.25" x14ac:dyDescent="0.55000000000000004"/>
  <cols>
    <col min="1" max="1" width="54.42578125" style="206" customWidth="1"/>
    <col min="2" max="2" width="80.42578125" style="207" customWidth="1"/>
    <col min="3" max="3" width="31.42578125" style="112" customWidth="1"/>
    <col min="4" max="16384" width="9.140625" style="112"/>
  </cols>
  <sheetData>
    <row r="1" spans="1:2" ht="15.75" x14ac:dyDescent="0.25">
      <c r="A1" s="221" t="s">
        <v>225</v>
      </c>
      <c r="B1" s="222" t="s">
        <v>226</v>
      </c>
    </row>
    <row r="2" spans="1:2" ht="30" x14ac:dyDescent="0.25">
      <c r="A2" s="223" t="s">
        <v>13</v>
      </c>
      <c r="B2" s="224" t="s">
        <v>227</v>
      </c>
    </row>
    <row r="3" spans="1:2" ht="15.75" x14ac:dyDescent="0.25">
      <c r="A3" s="223" t="s">
        <v>228</v>
      </c>
      <c r="B3" s="224" t="s">
        <v>229</v>
      </c>
    </row>
    <row r="4" spans="1:2" ht="15.75" x14ac:dyDescent="0.25">
      <c r="A4" s="223" t="s">
        <v>230</v>
      </c>
      <c r="B4" s="224" t="s">
        <v>231</v>
      </c>
    </row>
    <row r="5" spans="1:2" ht="15.75" x14ac:dyDescent="0.25">
      <c r="A5" s="223" t="s">
        <v>232</v>
      </c>
      <c r="B5" s="224" t="s">
        <v>233</v>
      </c>
    </row>
    <row r="6" spans="1:2" s="16" customFormat="1" ht="15.75" x14ac:dyDescent="0.25">
      <c r="A6" s="225" t="s">
        <v>273</v>
      </c>
      <c r="B6" s="235"/>
    </row>
    <row r="7" spans="1:2" s="16" customFormat="1" ht="15.75" x14ac:dyDescent="0.25">
      <c r="A7" s="225" t="s">
        <v>274</v>
      </c>
      <c r="B7" s="235"/>
    </row>
    <row r="8" spans="1:2" s="16" customFormat="1" ht="15.75" x14ac:dyDescent="0.25">
      <c r="A8" s="225" t="s">
        <v>275</v>
      </c>
      <c r="B8" s="235"/>
    </row>
    <row r="9" spans="1:2" ht="120" x14ac:dyDescent="0.25">
      <c r="A9" s="223" t="s">
        <v>234</v>
      </c>
      <c r="B9" s="224" t="s">
        <v>235</v>
      </c>
    </row>
    <row r="10" spans="1:2" ht="150" x14ac:dyDescent="0.25">
      <c r="A10" s="223" t="s">
        <v>21</v>
      </c>
      <c r="B10" s="224" t="s">
        <v>236</v>
      </c>
    </row>
    <row r="11" spans="1:2" ht="45" x14ac:dyDescent="0.2">
      <c r="A11" s="223" t="s">
        <v>42</v>
      </c>
      <c r="B11" s="226" t="s">
        <v>237</v>
      </c>
    </row>
    <row r="12" spans="1:2" ht="30" x14ac:dyDescent="0.2">
      <c r="A12" s="223" t="s">
        <v>146</v>
      </c>
      <c r="B12" s="226" t="s">
        <v>240</v>
      </c>
    </row>
    <row r="13" spans="1:2" ht="45" x14ac:dyDescent="0.2">
      <c r="A13" s="223" t="s">
        <v>239</v>
      </c>
      <c r="B13" s="226" t="s">
        <v>238</v>
      </c>
    </row>
    <row r="14" spans="1:2" ht="75" x14ac:dyDescent="0.25">
      <c r="A14" s="223" t="s">
        <v>242</v>
      </c>
      <c r="B14" s="224" t="s">
        <v>241</v>
      </c>
    </row>
    <row r="15" spans="1:2" ht="30" x14ac:dyDescent="0.2">
      <c r="A15" s="227" t="s">
        <v>203</v>
      </c>
      <c r="B15" s="228" t="s">
        <v>204</v>
      </c>
    </row>
    <row r="16" spans="1:2" ht="30" x14ac:dyDescent="0.2">
      <c r="A16" s="227" t="s">
        <v>205</v>
      </c>
      <c r="B16" s="228" t="s">
        <v>206</v>
      </c>
    </row>
    <row r="17" spans="1:2" ht="30" x14ac:dyDescent="0.2">
      <c r="A17" s="227" t="s">
        <v>207</v>
      </c>
      <c r="B17" s="228" t="s">
        <v>208</v>
      </c>
    </row>
    <row r="18" spans="1:2" s="16" customFormat="1" ht="15.75" x14ac:dyDescent="0.25">
      <c r="A18" s="225" t="s">
        <v>247</v>
      </c>
      <c r="B18" s="235"/>
    </row>
    <row r="19" spans="1:2" s="16" customFormat="1" ht="15.75" x14ac:dyDescent="0.25">
      <c r="A19" s="225" t="s">
        <v>25</v>
      </c>
      <c r="B19" s="235"/>
    </row>
    <row r="20" spans="1:2" s="16" customFormat="1" ht="15.75" x14ac:dyDescent="0.25">
      <c r="A20" s="225" t="s">
        <v>249</v>
      </c>
      <c r="B20" s="235"/>
    </row>
    <row r="21" spans="1:2" s="16" customFormat="1" ht="15.75" x14ac:dyDescent="0.25">
      <c r="A21" s="225" t="s">
        <v>250</v>
      </c>
      <c r="B21" s="235"/>
    </row>
    <row r="22" spans="1:2" ht="60" x14ac:dyDescent="0.2">
      <c r="A22" s="227" t="s">
        <v>32</v>
      </c>
      <c r="B22" s="228" t="s">
        <v>209</v>
      </c>
    </row>
    <row r="23" spans="1:2" ht="30" x14ac:dyDescent="0.2">
      <c r="A23" s="227" t="s">
        <v>48</v>
      </c>
      <c r="B23" s="228" t="s">
        <v>210</v>
      </c>
    </row>
    <row r="24" spans="1:2" ht="30" x14ac:dyDescent="0.2">
      <c r="A24" s="227" t="s">
        <v>93</v>
      </c>
      <c r="B24" s="228" t="s">
        <v>210</v>
      </c>
    </row>
    <row r="25" spans="1:2" ht="15.75" x14ac:dyDescent="0.25">
      <c r="A25" s="225" t="s">
        <v>245</v>
      </c>
      <c r="B25" s="236"/>
    </row>
    <row r="26" spans="1:2" ht="15.75" x14ac:dyDescent="0.25">
      <c r="A26" s="225" t="s">
        <v>246</v>
      </c>
      <c r="B26" s="236"/>
    </row>
    <row r="27" spans="1:2" ht="15" x14ac:dyDescent="0.2">
      <c r="A27" s="229" t="s">
        <v>50</v>
      </c>
      <c r="B27" s="228" t="s">
        <v>211</v>
      </c>
    </row>
    <row r="28" spans="1:2" ht="15" x14ac:dyDescent="0.2">
      <c r="A28" s="229" t="s">
        <v>96</v>
      </c>
      <c r="B28" s="228" t="s">
        <v>211</v>
      </c>
    </row>
    <row r="29" spans="1:2" ht="15" x14ac:dyDescent="0.2">
      <c r="A29" s="227" t="s">
        <v>212</v>
      </c>
      <c r="B29" s="228" t="s">
        <v>213</v>
      </c>
    </row>
    <row r="30" spans="1:2" ht="15" x14ac:dyDescent="0.2">
      <c r="A30" s="227" t="s">
        <v>214</v>
      </c>
      <c r="B30" s="228" t="s">
        <v>215</v>
      </c>
    </row>
    <row r="31" spans="1:2" ht="15" x14ac:dyDescent="0.2">
      <c r="A31" s="227" t="s">
        <v>216</v>
      </c>
      <c r="B31" s="228" t="s">
        <v>217</v>
      </c>
    </row>
    <row r="32" spans="1:2" ht="15" x14ac:dyDescent="0.2">
      <c r="A32" s="227" t="s">
        <v>218</v>
      </c>
      <c r="B32" s="228" t="s">
        <v>217</v>
      </c>
    </row>
    <row r="33" spans="1:3" ht="15" x14ac:dyDescent="0.2">
      <c r="A33" s="227" t="s">
        <v>100</v>
      </c>
      <c r="B33" s="228" t="s">
        <v>219</v>
      </c>
    </row>
    <row r="34" spans="1:3" ht="15" x14ac:dyDescent="0.2">
      <c r="A34" s="227" t="s">
        <v>220</v>
      </c>
      <c r="B34" s="228" t="s">
        <v>221</v>
      </c>
    </row>
    <row r="35" spans="1:3" ht="90" x14ac:dyDescent="0.2">
      <c r="A35" s="227" t="s">
        <v>222</v>
      </c>
      <c r="B35" s="228" t="s">
        <v>223</v>
      </c>
    </row>
    <row r="36" spans="1:3" x14ac:dyDescent="0.55000000000000004">
      <c r="A36" s="230" t="s">
        <v>269</v>
      </c>
      <c r="B36" s="237"/>
    </row>
    <row r="37" spans="1:3" x14ac:dyDescent="0.55000000000000004">
      <c r="A37" s="230" t="s">
        <v>270</v>
      </c>
      <c r="B37" s="237"/>
    </row>
    <row r="38" spans="1:3" x14ac:dyDescent="0.55000000000000004">
      <c r="A38" s="230" t="s">
        <v>268</v>
      </c>
      <c r="B38" s="237"/>
    </row>
    <row r="39" spans="1:3" x14ac:dyDescent="0.55000000000000004">
      <c r="A39" s="209"/>
    </row>
    <row r="40" spans="1:3" x14ac:dyDescent="0.55000000000000004">
      <c r="A40" s="209"/>
    </row>
    <row r="41" spans="1:3" x14ac:dyDescent="0.55000000000000004">
      <c r="A41" s="209"/>
    </row>
    <row r="42" spans="1:3" x14ac:dyDescent="0.55000000000000004">
      <c r="A42" s="209"/>
    </row>
    <row r="43" spans="1:3" x14ac:dyDescent="0.55000000000000004">
      <c r="A43" s="209"/>
    </row>
    <row r="44" spans="1:3" x14ac:dyDescent="0.55000000000000004">
      <c r="A44" s="209"/>
    </row>
    <row r="45" spans="1:3" x14ac:dyDescent="0.55000000000000004">
      <c r="A45" s="209"/>
    </row>
    <row r="46" spans="1:3" x14ac:dyDescent="0.55000000000000004">
      <c r="A46" s="209"/>
    </row>
    <row r="47" spans="1:3" x14ac:dyDescent="0.55000000000000004">
      <c r="A47" s="209"/>
    </row>
    <row r="48" spans="1:3" ht="18.75" x14ac:dyDescent="0.2">
      <c r="A48" s="209"/>
      <c r="B48" s="202"/>
      <c r="C48" s="197"/>
    </row>
    <row r="49" spans="1:3" x14ac:dyDescent="0.55000000000000004">
      <c r="A49" s="209"/>
    </row>
    <row r="50" spans="1:3" x14ac:dyDescent="0.55000000000000004">
      <c r="A50" s="209"/>
    </row>
    <row r="51" spans="1:3" x14ac:dyDescent="0.55000000000000004">
      <c r="A51" s="205"/>
    </row>
    <row r="52" spans="1:3" x14ac:dyDescent="0.55000000000000004">
      <c r="A52" s="205"/>
    </row>
    <row r="53" spans="1:3" x14ac:dyDescent="0.55000000000000004">
      <c r="A53" s="209"/>
    </row>
    <row r="54" spans="1:3" x14ac:dyDescent="0.55000000000000004">
      <c r="A54" s="209"/>
    </row>
    <row r="55" spans="1:3" x14ac:dyDescent="0.55000000000000004">
      <c r="A55" s="209"/>
    </row>
    <row r="56" spans="1:3" ht="18.75" x14ac:dyDescent="0.2">
      <c r="A56" s="209"/>
      <c r="B56" s="202"/>
      <c r="C56" s="197"/>
    </row>
    <row r="57" spans="1:3" ht="18.75" x14ac:dyDescent="0.2">
      <c r="A57" s="209"/>
      <c r="B57" s="202"/>
      <c r="C57" s="197"/>
    </row>
    <row r="58" spans="1:3" ht="18.75" x14ac:dyDescent="0.2">
      <c r="A58" s="209"/>
      <c r="B58" s="202"/>
      <c r="C58" s="197"/>
    </row>
    <row r="59" spans="1:3" ht="18.75" x14ac:dyDescent="0.2">
      <c r="A59" s="209"/>
      <c r="B59" s="203"/>
      <c r="C59" s="197"/>
    </row>
    <row r="60" spans="1:3" ht="18.75" x14ac:dyDescent="0.2">
      <c r="A60" s="209"/>
      <c r="B60" s="203"/>
      <c r="C60" s="197"/>
    </row>
    <row r="61" spans="1:3" ht="18.75" x14ac:dyDescent="0.2">
      <c r="A61" s="209"/>
      <c r="B61" s="202"/>
      <c r="C61" s="197"/>
    </row>
    <row r="62" spans="1:3" ht="18.75" x14ac:dyDescent="0.2">
      <c r="A62" s="209"/>
      <c r="B62" s="202"/>
      <c r="C62" s="197"/>
    </row>
    <row r="63" spans="1:3" ht="18.75" x14ac:dyDescent="0.2">
      <c r="A63" s="209"/>
      <c r="B63" s="202"/>
      <c r="C63" s="197"/>
    </row>
    <row r="64" spans="1:3" x14ac:dyDescent="0.55000000000000004">
      <c r="A64" s="205"/>
      <c r="B64" s="202"/>
      <c r="C64" s="197"/>
    </row>
    <row r="65" spans="1:3" x14ac:dyDescent="0.55000000000000004">
      <c r="A65" s="205"/>
      <c r="B65" s="202"/>
      <c r="C65" s="197"/>
    </row>
    <row r="66" spans="1:3" ht="18.75" x14ac:dyDescent="0.2">
      <c r="A66" s="209"/>
      <c r="B66" s="202"/>
      <c r="C66" s="197"/>
    </row>
    <row r="67" spans="1:3" ht="18.75" x14ac:dyDescent="0.2">
      <c r="A67" s="209"/>
      <c r="B67" s="202"/>
      <c r="C67" s="197"/>
    </row>
    <row r="68" spans="1:3" x14ac:dyDescent="0.55000000000000004">
      <c r="A68" s="209"/>
    </row>
    <row r="69" spans="1:3" x14ac:dyDescent="0.55000000000000004">
      <c r="A69" s="209"/>
    </row>
    <row r="70" spans="1:3" ht="18.75" x14ac:dyDescent="0.2">
      <c r="A70" s="209"/>
      <c r="B70" s="204"/>
      <c r="C70" s="196"/>
    </row>
    <row r="71" spans="1:3" ht="18.75" x14ac:dyDescent="0.2">
      <c r="A71" s="209"/>
      <c r="B71" s="204"/>
      <c r="C71" s="196"/>
    </row>
    <row r="72" spans="1:3" ht="18.75" x14ac:dyDescent="0.2">
      <c r="A72" s="209"/>
      <c r="B72" s="204"/>
      <c r="C72" s="196"/>
    </row>
    <row r="73" spans="1:3" ht="18.75" x14ac:dyDescent="0.2">
      <c r="A73" s="209"/>
      <c r="B73" s="204"/>
      <c r="C73" s="196"/>
    </row>
    <row r="74" spans="1:3" x14ac:dyDescent="0.55000000000000004">
      <c r="A74" s="209"/>
    </row>
    <row r="75" spans="1:3" x14ac:dyDescent="0.55000000000000004">
      <c r="A75" s="209"/>
    </row>
    <row r="76" spans="1:3" x14ac:dyDescent="0.55000000000000004">
      <c r="A76" s="209"/>
    </row>
    <row r="77" spans="1:3" x14ac:dyDescent="0.55000000000000004">
      <c r="A77" s="209"/>
    </row>
    <row r="78" spans="1:3" x14ac:dyDescent="0.55000000000000004">
      <c r="A78" s="209"/>
    </row>
    <row r="79" spans="1:3" x14ac:dyDescent="0.55000000000000004">
      <c r="A79" s="209"/>
    </row>
    <row r="80" spans="1:3" x14ac:dyDescent="0.55000000000000004">
      <c r="A80" s="209"/>
      <c r="B80" s="208"/>
    </row>
    <row r="81" spans="1:2" x14ac:dyDescent="0.55000000000000004">
      <c r="A81" s="209"/>
      <c r="B81" s="208"/>
    </row>
    <row r="82" spans="1:2" x14ac:dyDescent="0.55000000000000004">
      <c r="A82" s="209"/>
    </row>
    <row r="83" spans="1:2" x14ac:dyDescent="0.55000000000000004">
      <c r="A83" s="209"/>
    </row>
    <row r="84" spans="1:2" x14ac:dyDescent="0.55000000000000004">
      <c r="A84" s="209"/>
    </row>
    <row r="85" spans="1:2" x14ac:dyDescent="0.55000000000000004">
      <c r="A85" s="209"/>
    </row>
    <row r="86" spans="1:2" x14ac:dyDescent="0.55000000000000004">
      <c r="A86" s="209"/>
    </row>
    <row r="87" spans="1:2" x14ac:dyDescent="0.55000000000000004">
      <c r="A87" s="209"/>
    </row>
    <row r="88" spans="1:2" x14ac:dyDescent="0.55000000000000004">
      <c r="A88" s="209"/>
    </row>
    <row r="89" spans="1:2" x14ac:dyDescent="0.55000000000000004">
      <c r="A89" s="210"/>
    </row>
    <row r="90" spans="1:2" x14ac:dyDescent="0.55000000000000004">
      <c r="A90" s="209"/>
    </row>
    <row r="91" spans="1:2" x14ac:dyDescent="0.55000000000000004">
      <c r="A91" s="209"/>
    </row>
    <row r="92" spans="1:2" x14ac:dyDescent="0.55000000000000004">
      <c r="A92" s="209"/>
    </row>
    <row r="93" spans="1:2" x14ac:dyDescent="0.55000000000000004">
      <c r="A93" s="209"/>
    </row>
    <row r="94" spans="1:2" x14ac:dyDescent="0.55000000000000004">
      <c r="A94" s="209"/>
    </row>
    <row r="95" spans="1:2" x14ac:dyDescent="0.55000000000000004">
      <c r="A95" s="209"/>
    </row>
    <row r="96" spans="1:2" x14ac:dyDescent="0.55000000000000004">
      <c r="A96" s="209"/>
    </row>
    <row r="97" spans="1:1" x14ac:dyDescent="0.55000000000000004">
      <c r="A97" s="209"/>
    </row>
    <row r="98" spans="1:1" x14ac:dyDescent="0.55000000000000004">
      <c r="A98" s="209"/>
    </row>
    <row r="99" spans="1:1" x14ac:dyDescent="0.55000000000000004">
      <c r="A99" s="205"/>
    </row>
    <row r="100" spans="1:1" x14ac:dyDescent="0.55000000000000004">
      <c r="A100" s="205"/>
    </row>
    <row r="101" spans="1:1" x14ac:dyDescent="0.55000000000000004">
      <c r="A101" s="205"/>
    </row>
    <row r="102" spans="1:1" x14ac:dyDescent="0.55000000000000004">
      <c r="A102" s="205"/>
    </row>
    <row r="103" spans="1:1" x14ac:dyDescent="0.55000000000000004">
      <c r="A103" s="205"/>
    </row>
    <row r="104" spans="1:1" x14ac:dyDescent="0.55000000000000004">
      <c r="A104" s="205"/>
    </row>
    <row r="105" spans="1:1" x14ac:dyDescent="0.55000000000000004">
      <c r="A105" s="205"/>
    </row>
    <row r="106" spans="1:1" x14ac:dyDescent="0.55000000000000004">
      <c r="A106" s="205"/>
    </row>
    <row r="107" spans="1:1" x14ac:dyDescent="0.55000000000000004">
      <c r="A107" s="205"/>
    </row>
    <row r="108" spans="1:1" x14ac:dyDescent="0.55000000000000004">
      <c r="A108" s="205"/>
    </row>
    <row r="109" spans="1:1" x14ac:dyDescent="0.55000000000000004">
      <c r="A109" s="205"/>
    </row>
    <row r="110" spans="1:1" x14ac:dyDescent="0.55000000000000004">
      <c r="A110" s="205"/>
    </row>
    <row r="111" spans="1:1" x14ac:dyDescent="0.55000000000000004">
      <c r="A111" s="205"/>
    </row>
    <row r="112" spans="1:1" x14ac:dyDescent="0.55000000000000004">
      <c r="A112" s="205"/>
    </row>
    <row r="113" spans="1:1" x14ac:dyDescent="0.55000000000000004">
      <c r="A113" s="205"/>
    </row>
    <row r="114" spans="1:1" x14ac:dyDescent="0.55000000000000004">
      <c r="A114" s="205"/>
    </row>
    <row r="115" spans="1:1" x14ac:dyDescent="0.55000000000000004">
      <c r="A115" s="205"/>
    </row>
    <row r="116" spans="1:1" x14ac:dyDescent="0.55000000000000004">
      <c r="A116" s="205"/>
    </row>
    <row r="117" spans="1:1" x14ac:dyDescent="0.55000000000000004">
      <c r="A117" s="205"/>
    </row>
    <row r="118" spans="1:1" x14ac:dyDescent="0.55000000000000004">
      <c r="A118" s="205"/>
    </row>
  </sheetData>
  <conditionalFormatting sqref="A2:A3">
    <cfRule type="expression" dxfId="8" priority="9">
      <formula>$CL2=1</formula>
    </cfRule>
  </conditionalFormatting>
  <conditionalFormatting sqref="A9:A12">
    <cfRule type="expression" dxfId="7" priority="10">
      <formula>$CL9=1</formula>
    </cfRule>
  </conditionalFormatting>
  <conditionalFormatting sqref="A25:A26">
    <cfRule type="expression" dxfId="6" priority="2">
      <formula>$DI25=1</formula>
    </cfRule>
  </conditionalFormatting>
  <conditionalFormatting sqref="A36:A38">
    <cfRule type="expression" dxfId="5" priority="1">
      <formula>$DI36=1</formula>
    </cfRule>
  </conditionalFormatting>
  <conditionalFormatting sqref="A6:XFD8">
    <cfRule type="expression" dxfId="4" priority="7">
      <formula>$DI6=1</formula>
    </cfRule>
  </conditionalFormatting>
  <conditionalFormatting sqref="A18:XFD21">
    <cfRule type="expression" dxfId="3" priority="3">
      <formula>$DJ18=1</formula>
    </cfRule>
  </conditionalFormatting>
  <pageMargins left="0.7" right="0.7" top="0.75" bottom="0.75" header="0.3" footer="0.3"/>
  <pageSetup orientation="portrait" r:id="rId1"/>
  <customProperties>
    <customPr name="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3931-DC17-4AB8-A47A-2F180856FF24}">
  <dimension ref="A1:C24"/>
  <sheetViews>
    <sheetView workbookViewId="0">
      <selection activeCell="C27" sqref="C27"/>
    </sheetView>
  </sheetViews>
  <sheetFormatPr defaultRowHeight="15" x14ac:dyDescent="0.25"/>
  <cols>
    <col min="1" max="2" width="13.7109375" customWidth="1"/>
    <col min="3" max="3" width="18.5703125" customWidth="1"/>
  </cols>
  <sheetData>
    <row r="1" spans="1:3" x14ac:dyDescent="0.25">
      <c r="A1" s="218" t="s">
        <v>254</v>
      </c>
      <c r="B1" s="218" t="s">
        <v>255</v>
      </c>
      <c r="C1" s="219" t="s">
        <v>256</v>
      </c>
    </row>
    <row r="2" spans="1:3" s="240" customFormat="1" x14ac:dyDescent="0.25">
      <c r="A2" s="238" t="s">
        <v>325</v>
      </c>
      <c r="B2" s="239" t="s">
        <v>27</v>
      </c>
      <c r="C2" s="240" t="s">
        <v>326</v>
      </c>
    </row>
    <row r="3" spans="1:3" s="240" customFormat="1" x14ac:dyDescent="0.25">
      <c r="A3" s="238" t="s">
        <v>325</v>
      </c>
      <c r="B3" s="239" t="s">
        <v>27</v>
      </c>
      <c r="C3" s="240" t="s">
        <v>327</v>
      </c>
    </row>
    <row r="4" spans="1:3" s="240" customFormat="1" x14ac:dyDescent="0.25">
      <c r="A4" s="238" t="s">
        <v>325</v>
      </c>
      <c r="B4" s="239" t="s">
        <v>27</v>
      </c>
      <c r="C4" s="240" t="s">
        <v>328</v>
      </c>
    </row>
    <row r="5" spans="1:3" s="240" customFormat="1" x14ac:dyDescent="0.25">
      <c r="A5" s="238" t="s">
        <v>325</v>
      </c>
      <c r="B5" s="239" t="s">
        <v>27</v>
      </c>
      <c r="C5" s="240" t="s">
        <v>329</v>
      </c>
    </row>
    <row r="6" spans="1:3" s="240" customFormat="1" x14ac:dyDescent="0.25">
      <c r="A6" s="238" t="s">
        <v>325</v>
      </c>
      <c r="B6" s="239" t="s">
        <v>27</v>
      </c>
      <c r="C6" s="240" t="s">
        <v>330</v>
      </c>
    </row>
    <row r="7" spans="1:3" s="240" customFormat="1" x14ac:dyDescent="0.25">
      <c r="A7" s="238" t="s">
        <v>325</v>
      </c>
      <c r="B7" s="239" t="s">
        <v>331</v>
      </c>
      <c r="C7" s="240" t="s">
        <v>332</v>
      </c>
    </row>
    <row r="8" spans="1:3" x14ac:dyDescent="0.25">
      <c r="A8" s="231" t="s">
        <v>271</v>
      </c>
      <c r="B8" t="s">
        <v>27</v>
      </c>
      <c r="C8" s="220" t="s">
        <v>257</v>
      </c>
    </row>
    <row r="9" spans="1:3" x14ac:dyDescent="0.25">
      <c r="A9" s="231" t="s">
        <v>271</v>
      </c>
      <c r="B9" t="s">
        <v>27</v>
      </c>
      <c r="C9" s="220" t="s">
        <v>258</v>
      </c>
    </row>
    <row r="10" spans="1:3" x14ac:dyDescent="0.25">
      <c r="A10" s="231" t="s">
        <v>271</v>
      </c>
      <c r="B10" t="s">
        <v>27</v>
      </c>
      <c r="C10" s="220" t="s">
        <v>259</v>
      </c>
    </row>
    <row r="11" spans="1:3" x14ac:dyDescent="0.25">
      <c r="A11" s="231" t="s">
        <v>271</v>
      </c>
      <c r="B11" t="s">
        <v>27</v>
      </c>
      <c r="C11" s="220" t="s">
        <v>260</v>
      </c>
    </row>
    <row r="12" spans="1:3" x14ac:dyDescent="0.25">
      <c r="A12" s="231" t="s">
        <v>271</v>
      </c>
      <c r="B12" t="s">
        <v>27</v>
      </c>
      <c r="C12" s="220" t="s">
        <v>276</v>
      </c>
    </row>
    <row r="13" spans="1:3" x14ac:dyDescent="0.25">
      <c r="A13" s="231" t="s">
        <v>271</v>
      </c>
      <c r="B13" t="s">
        <v>27</v>
      </c>
      <c r="C13" s="220" t="s">
        <v>277</v>
      </c>
    </row>
    <row r="14" spans="1:3" x14ac:dyDescent="0.25">
      <c r="A14" s="231" t="s">
        <v>271</v>
      </c>
      <c r="B14" t="s">
        <v>27</v>
      </c>
      <c r="C14" s="220" t="s">
        <v>261</v>
      </c>
    </row>
    <row r="15" spans="1:3" x14ac:dyDescent="0.25">
      <c r="A15" s="231" t="s">
        <v>271</v>
      </c>
      <c r="B15" t="s">
        <v>27</v>
      </c>
      <c r="C15" s="220" t="s">
        <v>262</v>
      </c>
    </row>
    <row r="16" spans="1:3" x14ac:dyDescent="0.25">
      <c r="A16" s="231" t="s">
        <v>271</v>
      </c>
      <c r="B16" t="s">
        <v>27</v>
      </c>
      <c r="C16" s="220" t="s">
        <v>263</v>
      </c>
    </row>
    <row r="17" spans="1:3" x14ac:dyDescent="0.25">
      <c r="A17" s="231" t="s">
        <v>271</v>
      </c>
      <c r="B17" t="s">
        <v>27</v>
      </c>
      <c r="C17" s="220" t="s">
        <v>264</v>
      </c>
    </row>
    <row r="18" spans="1:3" x14ac:dyDescent="0.25">
      <c r="A18" s="231" t="s">
        <v>271</v>
      </c>
      <c r="B18" t="s">
        <v>27</v>
      </c>
      <c r="C18" s="220" t="s">
        <v>265</v>
      </c>
    </row>
    <row r="19" spans="1:3" x14ac:dyDescent="0.25">
      <c r="A19" s="231" t="s">
        <v>271</v>
      </c>
      <c r="B19" t="s">
        <v>27</v>
      </c>
      <c r="C19" s="220" t="s">
        <v>266</v>
      </c>
    </row>
    <row r="20" spans="1:3" x14ac:dyDescent="0.25">
      <c r="A20" s="231" t="s">
        <v>271</v>
      </c>
      <c r="B20" t="s">
        <v>27</v>
      </c>
      <c r="C20" s="220" t="s">
        <v>267</v>
      </c>
    </row>
    <row r="21" spans="1:3" x14ac:dyDescent="0.25">
      <c r="A21" s="231" t="s">
        <v>271</v>
      </c>
      <c r="B21" t="s">
        <v>323</v>
      </c>
      <c r="C21" s="220" t="s">
        <v>324</v>
      </c>
    </row>
    <row r="24" spans="1:3" x14ac:dyDescent="0.25">
      <c r="A24" t="s">
        <v>272</v>
      </c>
    </row>
  </sheetData>
  <conditionalFormatting sqref="C8:C10">
    <cfRule type="expression" dxfId="2" priority="5">
      <formula>$DI8=1</formula>
    </cfRule>
  </conditionalFormatting>
  <conditionalFormatting sqref="C11:C15">
    <cfRule type="expression" dxfId="1" priority="3">
      <formula>$DJ11=1</formula>
    </cfRule>
  </conditionalFormatting>
  <conditionalFormatting sqref="C16:C21">
    <cfRule type="expression" dxfId="0" priority="1">
      <formula>$DI16=1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5DAD332E-80D3-4036-BC56-E42840F7B00D}">
  <ds:schemaRefs>
    <ds:schemaRef ds:uri="urn:argus-direct-storage:queries"/>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Generation</vt:lpstr>
      <vt:lpstr>Definitions</vt:lpstr>
      <vt:lpstr>Methodology</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2026-04-01T19:22:29Z</dcterms:modified>
  <cp:category/>
  <cp:contentStatus/>
</cp:coreProperties>
</file>