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quantaservices.sharepoint.com/sites/LUMA/REG/DepartmentWorkspace/FY 2026/1._Rate Review/11._Rate Order Reconsideration/Support/Documents to be Submitted/"/>
    </mc:Choice>
  </mc:AlternateContent>
  <xr:revisionPtr revIDLastSave="10" documentId="8_{E3BBBE40-1970-4E58-AC7D-81DF2EDE770E}" xr6:coauthVersionLast="47" xr6:coauthVersionMax="47" xr10:uidLastSave="{E3DE45D5-82D4-4CE6-9527-92A4B545CEB1}"/>
  <bookViews>
    <workbookView xWindow="-57720" yWindow="-120" windowWidth="29040" windowHeight="15720" xr2:uid="{C91EB17A-0344-4F43-8172-990D8951DBBF}"/>
  </bookViews>
  <sheets>
    <sheet name="Transformers On Site" sheetId="2" r:id="rId1"/>
  </sheets>
  <definedNames>
    <definedName name="_xlnm._FilterDatabase" localSheetId="0" hidden="1">'Transformers On Site'!$A$1:$D$1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C31" i="2" l="1"/>
</calcChain>
</file>

<file path=xl/sharedStrings.xml><?xml version="1.0" encoding="utf-8"?>
<sst xmlns="http://schemas.openxmlformats.org/spreadsheetml/2006/main" count="62" uniqueCount="38">
  <si>
    <t>Description</t>
  </si>
  <si>
    <t>Substation</t>
  </si>
  <si>
    <t>Transportation-Oiling -Temporary Pad</t>
  </si>
  <si>
    <t>Transformer
Cost</t>
  </si>
  <si>
    <t>38/13.2 kV, 33 MVA</t>
  </si>
  <si>
    <t>RIO GRANDE ESTATES</t>
  </si>
  <si>
    <t>38/8.32, 14 MVA</t>
  </si>
  <si>
    <t>AGUAS BUENAS SECT</t>
  </si>
  <si>
    <t>VEREDAS SECT</t>
  </si>
  <si>
    <t>115/13.2 kV, 44.8 MVA</t>
  </si>
  <si>
    <t>JUNCOS TC</t>
  </si>
  <si>
    <t>115/40 kV, 168 MVA</t>
  </si>
  <si>
    <t>JOBOS TC</t>
  </si>
  <si>
    <t>38/13.2-4.16, 22 MVA</t>
  </si>
  <si>
    <t>CACHETE</t>
  </si>
  <si>
    <t>CAPARRA SECT</t>
  </si>
  <si>
    <t>VILLA BETINA - SCR Program Group 1</t>
  </si>
  <si>
    <t>GUAYNABO SECT</t>
  </si>
  <si>
    <t>LLORENS TORRES SECT</t>
  </si>
  <si>
    <t>115/40/13.2 kV, 3-Winding</t>
  </si>
  <si>
    <t>SPARE</t>
  </si>
  <si>
    <t>38/8.32-4.16, 14 MVA</t>
  </si>
  <si>
    <t>VIEQUES</t>
  </si>
  <si>
    <t>CULEBRA</t>
  </si>
  <si>
    <t>VIADUCTO TC</t>
  </si>
  <si>
    <t>SALINAS RURAL</t>
  </si>
  <si>
    <t>PENUELAS</t>
  </si>
  <si>
    <t>LA RAMBLA SECT</t>
  </si>
  <si>
    <t>LAS PIEDRAS SECT</t>
  </si>
  <si>
    <t>115/40 kV, 112 MVA</t>
  </si>
  <si>
    <t>115/8.32-4.16 kV, 14 MVA</t>
  </si>
  <si>
    <t>QUEBRADA NEGRITO</t>
  </si>
  <si>
    <t>CRUCE DAVILA</t>
  </si>
  <si>
    <t>SABANA GRANDE</t>
  </si>
  <si>
    <t>PUERTO DEL REY</t>
  </si>
  <si>
    <t>CIALES</t>
  </si>
  <si>
    <t xml:space="preserve">Total </t>
  </si>
  <si>
    <t>Total with a 15% in overhead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</si>
</sst>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4" fontId="3" fillId="2" borderId="1" xfId="1" applyNumberFormat="1" applyFont="1" applyFill="1" applyBorder="1"/>
    <xf numFmtId="0" fontId="2" fillId="3" borderId="1" xfId="0" applyFont="1" applyFill="1" applyBorder="1"/>
    <xf numFmtId="164" fontId="2" fillId="3" borderId="1" xfId="1" applyNumberFormat="1" applyFont="1" applyFill="1" applyBorder="1"/>
    <xf numFmtId="165" fontId="2" fillId="3" borderId="1" xfId="2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8B642-88B9-4947-A7CD-BB37027369FC}">
  <dimension ref="A1:D31"/>
  <sheetViews>
    <sheetView tabSelected="1" zoomScale="110" zoomScaleNormal="110" workbookViewId="0">
      <selection activeCell="K14" sqref="K14"/>
    </sheetView>
  </sheetViews>
  <sheetFormatPr defaultRowHeight="14.45"/>
  <cols>
    <col min="1" max="1" width="30.85546875" customWidth="1"/>
    <col min="2" max="2" width="36.5703125" bestFit="1" customWidth="1"/>
    <col min="3" max="3" width="24" customWidth="1"/>
    <col min="4" max="4" width="20.85546875" customWidth="1"/>
  </cols>
  <sheetData>
    <row r="1" spans="1:4" ht="42">
      <c r="A1" s="1" t="s">
        <v>0</v>
      </c>
      <c r="B1" s="1" t="s">
        <v>1</v>
      </c>
      <c r="C1" s="2" t="s">
        <v>2</v>
      </c>
      <c r="D1" s="2" t="s">
        <v>3</v>
      </c>
    </row>
    <row r="2" spans="1:4">
      <c r="A2" s="3" t="s">
        <v>4</v>
      </c>
      <c r="B2" s="3" t="s">
        <v>5</v>
      </c>
      <c r="C2" s="4">
        <v>400000</v>
      </c>
      <c r="D2" s="4">
        <v>1828856</v>
      </c>
    </row>
    <row r="3" spans="1:4">
      <c r="A3" s="3" t="s">
        <v>6</v>
      </c>
      <c r="B3" s="3" t="s">
        <v>7</v>
      </c>
      <c r="C3" s="4">
        <v>500000</v>
      </c>
      <c r="D3" s="4">
        <v>1407238.94</v>
      </c>
    </row>
    <row r="4" spans="1:4">
      <c r="A4" s="3" t="s">
        <v>4</v>
      </c>
      <c r="B4" s="3" t="s">
        <v>8</v>
      </c>
      <c r="C4" s="4">
        <v>650000</v>
      </c>
      <c r="D4" s="4">
        <v>1673429.47</v>
      </c>
    </row>
    <row r="5" spans="1:4">
      <c r="A5" s="3" t="s">
        <v>9</v>
      </c>
      <c r="B5" s="3" t="s">
        <v>10</v>
      </c>
      <c r="C5" s="4">
        <v>400000</v>
      </c>
      <c r="D5" s="4">
        <v>1810445.14</v>
      </c>
    </row>
    <row r="6" spans="1:4">
      <c r="A6" s="3" t="s">
        <v>11</v>
      </c>
      <c r="B6" s="3" t="s">
        <v>12</v>
      </c>
      <c r="C6" s="4">
        <v>400000</v>
      </c>
      <c r="D6" s="4">
        <v>3427985.9</v>
      </c>
    </row>
    <row r="7" spans="1:4">
      <c r="A7" s="3" t="s">
        <v>11</v>
      </c>
      <c r="B7" s="3" t="s">
        <v>12</v>
      </c>
      <c r="C7" s="4">
        <v>400000</v>
      </c>
      <c r="D7" s="4">
        <v>3367069.23</v>
      </c>
    </row>
    <row r="8" spans="1:4">
      <c r="A8" s="3" t="s">
        <v>13</v>
      </c>
      <c r="B8" s="3" t="s">
        <v>14</v>
      </c>
      <c r="C8" s="4">
        <v>400000</v>
      </c>
      <c r="D8" s="4">
        <v>1129977.78</v>
      </c>
    </row>
    <row r="9" spans="1:4">
      <c r="A9" s="3" t="s">
        <v>13</v>
      </c>
      <c r="B9" s="3" t="s">
        <v>15</v>
      </c>
      <c r="C9" s="4">
        <v>400000</v>
      </c>
      <c r="D9" s="4">
        <v>1129977.78</v>
      </c>
    </row>
    <row r="10" spans="1:4">
      <c r="A10" s="3" t="s">
        <v>9</v>
      </c>
      <c r="B10" s="3" t="s">
        <v>16</v>
      </c>
      <c r="C10" s="4">
        <v>400000</v>
      </c>
      <c r="D10" s="4">
        <v>1810445.14</v>
      </c>
    </row>
    <row r="11" spans="1:4">
      <c r="A11" s="3" t="s">
        <v>9</v>
      </c>
      <c r="B11" s="3" t="s">
        <v>14</v>
      </c>
      <c r="C11" s="4">
        <v>400000</v>
      </c>
      <c r="D11" s="4">
        <v>2938992</v>
      </c>
    </row>
    <row r="12" spans="1:4">
      <c r="A12" s="3" t="s">
        <v>9</v>
      </c>
      <c r="B12" s="3" t="s">
        <v>14</v>
      </c>
      <c r="C12" s="4">
        <v>400000</v>
      </c>
      <c r="D12" s="4">
        <v>2938992</v>
      </c>
    </row>
    <row r="13" spans="1:4">
      <c r="A13" s="3" t="s">
        <v>13</v>
      </c>
      <c r="B13" s="3" t="s">
        <v>17</v>
      </c>
      <c r="C13" s="4">
        <v>400000</v>
      </c>
      <c r="D13" s="4">
        <v>1971155</v>
      </c>
    </row>
    <row r="14" spans="1:4">
      <c r="A14" s="3" t="s">
        <v>13</v>
      </c>
      <c r="B14" s="3" t="s">
        <v>18</v>
      </c>
      <c r="C14" s="4">
        <v>400000</v>
      </c>
      <c r="D14" s="4">
        <v>1129977.78</v>
      </c>
    </row>
    <row r="15" spans="1:4">
      <c r="A15" s="3" t="s">
        <v>19</v>
      </c>
      <c r="B15" s="3" t="s">
        <v>20</v>
      </c>
      <c r="C15" s="4">
        <v>700000</v>
      </c>
      <c r="D15" s="4">
        <v>3792140.35</v>
      </c>
    </row>
    <row r="16" spans="1:4">
      <c r="A16" s="3" t="s">
        <v>21</v>
      </c>
      <c r="B16" s="3" t="s">
        <v>22</v>
      </c>
      <c r="C16" s="4">
        <v>1000000</v>
      </c>
      <c r="D16" s="4">
        <v>1402506</v>
      </c>
    </row>
    <row r="17" spans="1:4">
      <c r="A17" s="3" t="s">
        <v>21</v>
      </c>
      <c r="B17" s="3" t="s">
        <v>23</v>
      </c>
      <c r="C17" s="4">
        <v>1000000</v>
      </c>
      <c r="D17" s="4">
        <v>1402506</v>
      </c>
    </row>
    <row r="18" spans="1:4">
      <c r="A18" s="3" t="s">
        <v>9</v>
      </c>
      <c r="B18" s="3" t="s">
        <v>24</v>
      </c>
      <c r="C18" s="4">
        <v>400000</v>
      </c>
      <c r="D18" s="4">
        <v>2938992</v>
      </c>
    </row>
    <row r="19" spans="1:4">
      <c r="A19" s="3" t="s">
        <v>13</v>
      </c>
      <c r="B19" s="3" t="s">
        <v>10</v>
      </c>
      <c r="C19" s="4">
        <v>400000</v>
      </c>
      <c r="D19" s="4">
        <v>1129977.78</v>
      </c>
    </row>
    <row r="20" spans="1:4">
      <c r="A20" s="3" t="s">
        <v>13</v>
      </c>
      <c r="B20" s="3" t="s">
        <v>25</v>
      </c>
      <c r="C20" s="4">
        <v>600000</v>
      </c>
      <c r="D20" s="4">
        <v>1129977.78</v>
      </c>
    </row>
    <row r="21" spans="1:4">
      <c r="A21" s="3" t="s">
        <v>13</v>
      </c>
      <c r="B21" s="3" t="s">
        <v>26</v>
      </c>
      <c r="C21" s="4">
        <v>600000</v>
      </c>
      <c r="D21" s="4">
        <v>1129977.78</v>
      </c>
    </row>
    <row r="22" spans="1:4">
      <c r="A22" s="3" t="s">
        <v>4</v>
      </c>
      <c r="B22" s="3" t="s">
        <v>27</v>
      </c>
      <c r="C22" s="4">
        <v>400000</v>
      </c>
      <c r="D22" s="4">
        <v>1588096.14</v>
      </c>
    </row>
    <row r="23" spans="1:4">
      <c r="A23" s="3" t="s">
        <v>6</v>
      </c>
      <c r="B23" s="3" t="s">
        <v>28</v>
      </c>
      <c r="C23" s="4">
        <v>400000</v>
      </c>
      <c r="D23" s="4">
        <v>1321905.6099999999</v>
      </c>
    </row>
    <row r="24" spans="1:4">
      <c r="A24" s="3" t="s">
        <v>29</v>
      </c>
      <c r="B24" s="3" t="s">
        <v>24</v>
      </c>
      <c r="C24" s="4">
        <v>400000</v>
      </c>
      <c r="D24" s="4">
        <v>4493150</v>
      </c>
    </row>
    <row r="25" spans="1:4">
      <c r="A25" s="3" t="s">
        <v>30</v>
      </c>
      <c r="B25" s="3" t="s">
        <v>31</v>
      </c>
      <c r="C25" s="4">
        <v>400000</v>
      </c>
      <c r="D25" s="4">
        <v>1480212.3199999998</v>
      </c>
    </row>
    <row r="26" spans="1:4">
      <c r="A26" s="3" t="s">
        <v>13</v>
      </c>
      <c r="B26" s="3" t="s">
        <v>32</v>
      </c>
      <c r="C26" s="4">
        <v>400000</v>
      </c>
      <c r="D26" s="4">
        <v>1129977.78</v>
      </c>
    </row>
    <row r="27" spans="1:4">
      <c r="A27" s="3" t="s">
        <v>13</v>
      </c>
      <c r="B27" s="3" t="s">
        <v>33</v>
      </c>
      <c r="C27" s="4">
        <v>400000</v>
      </c>
      <c r="D27" s="4">
        <v>1129977.78</v>
      </c>
    </row>
    <row r="28" spans="1:4">
      <c r="A28" s="3" t="s">
        <v>4</v>
      </c>
      <c r="B28" s="3" t="s">
        <v>34</v>
      </c>
      <c r="C28" s="4">
        <v>400000</v>
      </c>
      <c r="D28" s="4">
        <v>1588096.14</v>
      </c>
    </row>
    <row r="29" spans="1:4">
      <c r="A29" s="3" t="s">
        <v>30</v>
      </c>
      <c r="B29" s="3" t="s">
        <v>35</v>
      </c>
      <c r="C29" s="4">
        <v>400000</v>
      </c>
      <c r="D29" s="4">
        <v>1419295.65</v>
      </c>
    </row>
    <row r="30" spans="1:4">
      <c r="A30" s="5" t="s">
        <v>36</v>
      </c>
      <c r="B30" s="5"/>
      <c r="C30" s="6">
        <f>SUM(C2:C29)</f>
        <v>13450000</v>
      </c>
      <c r="D30" s="6">
        <v>53641331.270000011</v>
      </c>
    </row>
    <row r="31" spans="1:4">
      <c r="A31" s="5" t="s">
        <v>37</v>
      </c>
      <c r="B31" s="5"/>
      <c r="C31" s="7">
        <f>C30*1.15</f>
        <v>15467499.999999998</v>
      </c>
      <c r="D31" s="7"/>
    </row>
  </sheetData>
  <autoFilter ref="A1:D1" xr:uid="{1D48B642-88B9-4947-A7CD-BB37027369FC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No_x002e_ xmlns="fe28e1fd-da63-446d-84ab-57fbb31608bb" xsi:nil="true"/>
    <TaxCatchAll xmlns="32f3a428-6f88-4a3b-a56e-a51f3802cd3a" xsi:nil="true"/>
    <Duedate xmlns="fe28e1fd-da63-446d-84ab-57fbb31608bb" xsi:nil="true"/>
    <Department xmlns="fe28e1fd-da63-446d-84ab-57fbb31608bb" xsi:nil="true"/>
    <lcf76f155ced4ddcb4097134ff3c332f xmlns="fe28e1fd-da63-446d-84ab-57fbb31608bb">
      <Terms xmlns="http://schemas.microsoft.com/office/infopath/2007/PartnerControls"/>
    </lcf76f155ced4ddcb4097134ff3c332f>
    <ExhibitNumber xmlns="fe28e1fd-da63-446d-84ab-57fbb31608b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6147410072B24E8971A7833F512794" ma:contentTypeVersion="15" ma:contentTypeDescription="Create a new document." ma:contentTypeScope="" ma:versionID="f483eb5e276005a02ce9a60b8c1e578f">
  <xsd:schema xmlns:xsd="http://www.w3.org/2001/XMLSchema" xmlns:xs="http://www.w3.org/2001/XMLSchema" xmlns:p="http://schemas.microsoft.com/office/2006/metadata/properties" xmlns:ns2="fe28e1fd-da63-446d-84ab-57fbb31608bb" xmlns:ns3="32f3a428-6f88-4a3b-a56e-a51f3802cd3a" targetNamespace="http://schemas.microsoft.com/office/2006/metadata/properties" ma:root="true" ma:fieldsID="6b81bb34335db789e69c7a7d9065131d" ns2:_="" ns3:_="">
    <xsd:import namespace="fe28e1fd-da63-446d-84ab-57fbb31608bb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uedate" minOccurs="0"/>
                <xsd:element ref="ns2:Department" minOccurs="0"/>
                <xsd:element ref="ns2:ExhibitNumber" minOccurs="0"/>
                <xsd:element ref="ns2:ExhibitNo_x002e_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8e1fd-da63-446d-84ab-57fbb3160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uedate" ma:index="12" nillable="true" ma:displayName="Due date " ma:description="This represents the due date " ma:format="DateOnly" ma:internalName="Duedate">
      <xsd:simpleType>
        <xsd:restriction base="dms:DateTime"/>
      </xsd:simpleType>
    </xsd:element>
    <xsd:element name="Department" ma:index="13" nillable="true" ma:displayName="Department" ma:format="Dropdown" ma:internalName="Depart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pital Programs"/>
                    <xsd:enumeration value="Compliance"/>
                    <xsd:enumeration value="Corporate Services"/>
                    <xsd:enumeration value="Customer Experience"/>
                    <xsd:enumeration value="Emergency Preparedness"/>
                    <xsd:enumeration value="Facilities"/>
                    <xsd:enumeration value="Finance"/>
                    <xsd:enumeration value="Fleet"/>
                    <xsd:enumeration value="HSE"/>
                    <xsd:enumeration value="HR"/>
                    <xsd:enumeration value="IT OT"/>
                    <xsd:enumeration value="LEgal"/>
                    <xsd:enumeration value="Operations"/>
                    <xsd:enumeration value="Procurement &amp; Supply"/>
                    <xsd:enumeration value="Rate Design"/>
                    <xsd:enumeration value="Regulatory"/>
                    <xsd:enumeration value="Load Forecast"/>
                  </xsd:restriction>
                </xsd:simpleType>
              </xsd:element>
            </xsd:sequence>
          </xsd:extension>
        </xsd:complexContent>
      </xsd:complexType>
    </xsd:element>
    <xsd:element name="ExhibitNumber" ma:index="14" nillable="true" ma:displayName="Exhibit Number" ma:format="Dropdown" ma:internalName="ExhibitNumber">
      <xsd:simpleType>
        <xsd:restriction base="dms:Text">
          <xsd:maxLength value="255"/>
        </xsd:restriction>
      </xsd:simpleType>
    </xsd:element>
    <xsd:element name="ExhibitNo_x002e_" ma:index="15" nillable="true" ma:displayName="Exhibit No. " ma:format="Dropdown" ma:internalName="ExhibitNo_x002e_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25B4D-7781-43D7-8B30-61389D3A41DB}"/>
</file>

<file path=customXml/itemProps2.xml><?xml version="1.0" encoding="utf-8"?>
<ds:datastoreItem xmlns:ds="http://schemas.openxmlformats.org/officeDocument/2006/customXml" ds:itemID="{F54F7751-C37A-4664-A153-2376122F95AB}"/>
</file>

<file path=customXml/itemProps3.xml><?xml version="1.0" encoding="utf-8"?>
<ds:datastoreItem xmlns:ds="http://schemas.openxmlformats.org/officeDocument/2006/customXml" ds:itemID="{C142BF68-5E29-4803-BF85-6693DE3AA9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L Clemente Vélez</dc:creator>
  <cp:keywords/>
  <dc:description/>
  <cp:lastModifiedBy>Pedro L Clemente Vélez</cp:lastModifiedBy>
  <cp:revision/>
  <dcterms:created xsi:type="dcterms:W3CDTF">2026-05-15T14:42:16Z</dcterms:created>
  <dcterms:modified xsi:type="dcterms:W3CDTF">2026-05-19T18:49:00Z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0x010100B26147410072B24E8971A7833F512794</vt:lpwstr>
  </property>
  <property fmtid="{D5CDD505-2E9C-101B-9397-08002B2CF9AE}" pid="3" name="MediaServiceImageTags">
    <vt:lpwstr/>
  </property>
</Properties>
</file>