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192" documentId="8_{A566E4DC-2042-4F19-82E3-7335C5AADD27}" xr6:coauthVersionLast="47" xr6:coauthVersionMax="47" xr10:uidLastSave="{F1D59CEE-EC5C-4C69-AB84-62754AE067B5}"/>
  <bookViews>
    <workbookView xWindow="-120" yWindow="-120" windowWidth="29040" windowHeight="15720" activeTab="4" xr2:uid="{A11BF42E-A575-4094-9B17-902944923373}"/>
  </bookViews>
  <sheets>
    <sheet name="FY2022" sheetId="3" r:id="rId1"/>
    <sheet name="FY2023" sheetId="2" r:id="rId2"/>
    <sheet name="FY2024" sheetId="1" r:id="rId3"/>
    <sheet name="FY2025" sheetId="6" r:id="rId4"/>
    <sheet name="FY2026" sheetId="8" r:id="rId5"/>
    <sheet name="Data Source" sheetId="7" r:id="rId6"/>
  </sheets>
  <definedNames>
    <definedName name="LastEntry">MIN(ROW(#REF!))+ROWS(#REF!)-1</definedName>
    <definedName name="OLE_LINK1">#REF!</definedName>
    <definedName name="RowTitleRegion1..N22">#REF!</definedName>
    <definedName name="Starting_row">MIN(ROW(#REF!))+1</definedName>
    <definedName name="Title1">#REF!</definedName>
    <definedName name="Title2">#REF!</definedName>
    <definedName name="TrackerD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8" l="1"/>
  <c r="L4" i="8"/>
  <c r="M4" i="8"/>
  <c r="J4" i="8"/>
  <c r="I4" i="8"/>
  <c r="H4" i="8"/>
  <c r="G4" i="8"/>
  <c r="F4" i="8"/>
  <c r="E4" i="8"/>
  <c r="D4" i="8"/>
  <c r="C4" i="8"/>
  <c r="B4" i="8"/>
  <c r="M4" i="6"/>
  <c r="L4" i="6"/>
  <c r="K4" i="6"/>
  <c r="C4" i="3" l="1"/>
  <c r="D4" i="3"/>
  <c r="E4" i="3"/>
  <c r="F4" i="3"/>
  <c r="G4" i="3"/>
  <c r="H4" i="3"/>
  <c r="I4" i="3"/>
  <c r="J4" i="3"/>
  <c r="K4" i="3"/>
  <c r="L4" i="3"/>
  <c r="M4" i="3"/>
  <c r="B4" i="3"/>
  <c r="B4" i="2" l="1"/>
  <c r="C4" i="2"/>
  <c r="D4" i="2"/>
  <c r="E4" i="2"/>
  <c r="F4" i="2"/>
  <c r="G4" i="2"/>
  <c r="H4" i="2"/>
  <c r="I4" i="2"/>
  <c r="J4" i="2"/>
  <c r="K4" i="2"/>
  <c r="L4" i="2"/>
  <c r="M4" i="2"/>
  <c r="J4" i="6" l="1"/>
  <c r="I4" i="6"/>
  <c r="H4" i="6"/>
  <c r="G4" i="6"/>
  <c r="F4" i="6"/>
  <c r="E4" i="6"/>
  <c r="D4" i="6"/>
  <c r="C4" i="6"/>
  <c r="B4" i="6"/>
  <c r="M4" i="1" l="1"/>
  <c r="L4" i="1"/>
  <c r="I4" i="1"/>
  <c r="H4" i="1"/>
  <c r="F4" i="1"/>
  <c r="E4" i="1"/>
  <c r="C4" i="1"/>
  <c r="K4" i="1"/>
  <c r="J4" i="1"/>
  <c r="G4" i="1"/>
  <c r="D4" i="1"/>
  <c r="B4" i="1"/>
</calcChain>
</file>

<file path=xl/sharedStrings.xml><?xml version="1.0" encoding="utf-8"?>
<sst xmlns="http://schemas.openxmlformats.org/spreadsheetml/2006/main" count="4294957358" uniqueCount="54">
  <si>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</si>
  <si>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</si>
  <si>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</si>
  <si>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</si>
  <si>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</si>
  <si>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</si>
  <si>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</si>
  <si>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</si>
  <si>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</si>
  <si>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</si>
  <si>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</si>
  <si>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</si>
  <si>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</si>
  <si>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CCR</t>
  </si>
  <si>
    <t>Customer Complaint Rate</t>
  </si>
  <si>
    <t>Cases</t>
  </si>
  <si>
    <t>Date</t>
  </si>
  <si>
    <t>Row Name</t>
  </si>
  <si>
    <t>Source</t>
  </si>
  <si>
    <t>Total NEPR-QR-complaints</t>
  </si>
  <si>
    <t>Total NEPRR-RV-complaints</t>
  </si>
  <si>
    <t>Customer count</t>
  </si>
  <si>
    <t>Active Customer Accounts</t>
  </si>
  <si>
    <t>Reporte CM_RATE0004_Number of Electric Services</t>
  </si>
  <si>
    <t>QR</t>
  </si>
  <si>
    <t>RV</t>
  </si>
  <si>
    <t>Total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</si>
  <si>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</si>
  <si>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</si>
  <si>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</si>
  <si>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</si>
  <si>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</si>
  <si>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</si>
  <si>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</si>
  <si>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</si>
  <si>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</si>
  <si>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</si>
  <si>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</si>
  <si>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Objection</t>
  </si>
  <si>
    <t xml:space="preserve"> </t>
  </si>
  <si>
    <t>Negociado de Energía de Puerto Rico</t>
  </si>
  <si>
    <t>* 1,400,000 was used as an average of active accounts for this fiscal year, because the report for active customers was not available</t>
  </si>
  <si>
    <t>Active Customer Accounts*</t>
  </si>
  <si>
    <t>Active Customer Account</t>
  </si>
  <si>
    <t>FY2022</t>
  </si>
  <si>
    <t>FY2023</t>
  </si>
  <si>
    <t>FY2024</t>
  </si>
  <si>
    <t>FY2025</t>
  </si>
  <si>
    <t>FY2026</t>
  </si>
  <si>
    <t>FY2022 Supporting Data</t>
  </si>
  <si>
    <t>FY2023 Supporting Data</t>
  </si>
  <si>
    <t>FY2024 Supporting Data</t>
  </si>
  <si>
    <t>FY2025 Supporting Data</t>
  </si>
  <si>
    <t>FY2026 Supporting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</si>
</sst>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</font>
    <font>
      <sz val="11"/>
      <name val="Arial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-Apple-System"/>
      <charset val="1"/>
    </font>
    <font>
      <sz val="11"/>
      <color rgb="FF000000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25">
    <xf numFmtId="0" fontId="0" fillId="0" borderId="0" xfId="0"/>
    <xf numFmtId="0" fontId="0" fillId="2" borderId="0" xfId="0" applyFill="1"/>
    <xf numFmtId="0" fontId="2" fillId="2" borderId="0" xfId="0" applyFont="1" applyFill="1"/>
    <xf numFmtId="3" fontId="3" fillId="0" borderId="1" xfId="0" applyNumberFormat="1" applyFont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8" fillId="0" borderId="0" xfId="0" applyFont="1"/>
    <xf numFmtId="0" fontId="11" fillId="0" borderId="0" xfId="1" applyFont="1"/>
    <xf numFmtId="0" fontId="11" fillId="2" borderId="0" xfId="1" applyFont="1" applyFill="1"/>
    <xf numFmtId="0" fontId="12" fillId="2" borderId="0" xfId="1" applyFont="1" applyFill="1"/>
    <xf numFmtId="0" fontId="2" fillId="0" borderId="1" xfId="0" applyFont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13" fillId="8" borderId="0" xfId="0" applyFont="1" applyFill="1"/>
    <xf numFmtId="0" fontId="7" fillId="8" borderId="0" xfId="0" applyFont="1" applyFill="1"/>
    <xf numFmtId="0" fontId="14" fillId="5" borderId="0" xfId="0" applyFont="1" applyFill="1"/>
    <xf numFmtId="0" fontId="14" fillId="5" borderId="0" xfId="0" applyFont="1" applyFill="1" applyAlignment="1">
      <alignment vertical="center"/>
    </xf>
    <xf numFmtId="0" fontId="13" fillId="2" borderId="0" xfId="0" applyFont="1" applyFill="1"/>
    <xf numFmtId="0" fontId="6" fillId="5" borderId="0" xfId="0" applyFont="1" applyFill="1"/>
    <xf numFmtId="0" fontId="7" fillId="8" borderId="0" xfId="0" applyFont="1" applyFill="1" applyAlignment="1">
      <alignment horizontal="left" vertical="top"/>
    </xf>
    <xf numFmtId="0" fontId="14" fillId="8" borderId="0" xfId="0" applyFont="1" applyFill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4" fillId="8" borderId="0" xfId="0" applyFont="1" applyFill="1"/>
    <xf numFmtId="0" fontId="6" fillId="8" borderId="0" xfId="0" applyFont="1" applyFill="1"/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8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top" wrapText="1"/>
    </xf>
    <xf numFmtId="0" fontId="7" fillId="8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8" borderId="2" xfId="0" applyFont="1" applyFill="1" applyBorder="1" applyAlignment="1">
      <alignment horizontal="center" vertical="top"/>
    </xf>
    <xf numFmtId="0" fontId="7" fillId="8" borderId="2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7" fillId="5" borderId="0" xfId="0" applyFont="1" applyFill="1"/>
    <xf numFmtId="0" fontId="7" fillId="5" borderId="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5" borderId="1" xfId="0" applyFont="1" applyFill="1" applyBorder="1"/>
    <xf numFmtId="0" fontId="7" fillId="2" borderId="15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17" fillId="2" borderId="0" xfId="0" applyFont="1" applyFill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5" fillId="6" borderId="4" xfId="1" applyFont="1" applyFill="1" applyBorder="1"/>
    <xf numFmtId="0" fontId="15" fillId="6" borderId="1" xfId="1" applyFont="1" applyFill="1" applyBorder="1" applyAlignment="1">
      <alignment horizontal="center"/>
    </xf>
    <xf numFmtId="0" fontId="15" fillId="0" borderId="9" xfId="1" applyFont="1" applyBorder="1" applyAlignment="1">
      <alignment vertical="center"/>
    </xf>
    <xf numFmtId="2" fontId="15" fillId="0" borderId="1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1" fontId="3" fillId="0" borderId="12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3" fontId="3" fillId="0" borderId="1" xfId="1" quotePrefix="1" applyNumberFormat="1" applyFont="1" applyBorder="1" applyAlignment="1">
      <alignment horizontal="center" vertical="center"/>
    </xf>
    <xf numFmtId="0" fontId="15" fillId="2" borderId="0" xfId="1" applyFont="1" applyFill="1"/>
    <xf numFmtId="2" fontId="16" fillId="2" borderId="0" xfId="1" applyNumberFormat="1" applyFont="1" applyFill="1"/>
    <xf numFmtId="2" fontId="15" fillId="2" borderId="0" xfId="1" applyNumberFormat="1" applyFont="1" applyFill="1"/>
    <xf numFmtId="0" fontId="1" fillId="2" borderId="0" xfId="0" applyFont="1" applyFill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5" fillId="0" borderId="0" xfId="1" applyFont="1"/>
    <xf numFmtId="3" fontId="2" fillId="0" borderId="2" xfId="1" applyNumberFormat="1" applyFont="1" applyBorder="1" applyAlignment="1">
      <alignment horizontal="center" vertical="center" readingOrder="1"/>
    </xf>
    <xf numFmtId="0" fontId="15" fillId="2" borderId="9" xfId="1" applyFont="1" applyFill="1" applyBorder="1" applyAlignment="1">
      <alignment vertical="center"/>
    </xf>
    <xf numFmtId="2" fontId="15" fillId="2" borderId="1" xfId="1" applyNumberFormat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left" vertical="center"/>
    </xf>
    <xf numFmtId="1" fontId="3" fillId="2" borderId="12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 readingOrder="1"/>
    </xf>
    <xf numFmtId="0" fontId="10" fillId="2" borderId="0" xfId="1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</cellXfs>
  <cellStyles count="2">
    <cellStyle name="Normal" xfId="0" builtinId="0"/>
    <cellStyle name="Normal 5" xfId="1" xr:uid="{0A996A2B-F92D-46A0-86BD-A5BDFB7AD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CBF1-2B5A-48F9-BAAA-A384E34E4117}">
  <dimension ref="A1:P29"/>
  <sheetViews>
    <sheetView workbookViewId="0">
      <selection sqref="A1:M1"/>
    </sheetView>
  </sheetViews>
  <sheetFormatPr defaultColWidth="9.28515625" defaultRowHeight="15" customHeight="1"/>
  <cols>
    <col min="1" max="1" width="25.85546875" style="1" customWidth="1"/>
    <col min="2" max="13" width="13.7109375" style="1" customWidth="1"/>
    <col min="14" max="16384" width="9.28515625" style="1"/>
  </cols>
  <sheetData>
    <row r="1" spans="1:16" ht="15" customHeight="1">
      <c r="A1" s="112" t="s">
        <v>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6">
      <c r="A2" s="114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6">
      <c r="A3" s="22"/>
      <c r="B3" s="22" t="s">
        <v>12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</row>
    <row r="4" spans="1:16">
      <c r="A4" s="23" t="s">
        <v>13</v>
      </c>
      <c r="B4" s="69">
        <f>B5/$B$6*100000</f>
        <v>0.35714285714285715</v>
      </c>
      <c r="C4" s="69">
        <f t="shared" ref="C4:M4" si="0">C5/$B$6*100000</f>
        <v>0.42857142857142855</v>
      </c>
      <c r="D4" s="69">
        <f t="shared" si="0"/>
        <v>1.1428571428571428</v>
      </c>
      <c r="E4" s="69">
        <f t="shared" si="0"/>
        <v>1.7857142857142858</v>
      </c>
      <c r="F4" s="69">
        <f t="shared" si="0"/>
        <v>2.9285714285714284</v>
      </c>
      <c r="G4" s="69">
        <f t="shared" si="0"/>
        <v>4.1428571428571432</v>
      </c>
      <c r="H4" s="69">
        <f t="shared" si="0"/>
        <v>5.1428571428571432</v>
      </c>
      <c r="I4" s="69">
        <f t="shared" si="0"/>
        <v>5.7142857142857144</v>
      </c>
      <c r="J4" s="69">
        <f t="shared" si="0"/>
        <v>6</v>
      </c>
      <c r="K4" s="69">
        <f t="shared" si="0"/>
        <v>6.6428571428571432</v>
      </c>
      <c r="L4" s="69">
        <f t="shared" si="0"/>
        <v>6.8571428571428568</v>
      </c>
      <c r="M4" s="69">
        <f t="shared" si="0"/>
        <v>7.2857142857142865</v>
      </c>
      <c r="P4" s="4"/>
    </row>
    <row r="5" spans="1:16">
      <c r="A5" s="23" t="s">
        <v>15</v>
      </c>
      <c r="B5" s="47">
        <v>5</v>
      </c>
      <c r="C5" s="48">
        <v>6</v>
      </c>
      <c r="D5" s="47">
        <v>16</v>
      </c>
      <c r="E5" s="47">
        <v>25</v>
      </c>
      <c r="F5" s="47">
        <v>41</v>
      </c>
      <c r="G5" s="47">
        <v>58</v>
      </c>
      <c r="H5" s="47">
        <v>72</v>
      </c>
      <c r="I5" s="47">
        <v>80</v>
      </c>
      <c r="J5" s="47">
        <v>84</v>
      </c>
      <c r="K5" s="47">
        <v>93</v>
      </c>
      <c r="L5" s="47">
        <v>96</v>
      </c>
      <c r="M5" s="47">
        <v>102</v>
      </c>
      <c r="P5" s="4"/>
    </row>
    <row r="6" spans="1:16">
      <c r="A6" s="25" t="s">
        <v>42</v>
      </c>
      <c r="B6" s="49">
        <v>1400000</v>
      </c>
      <c r="C6" s="49">
        <v>1400000</v>
      </c>
      <c r="D6" s="49">
        <v>1400000</v>
      </c>
      <c r="E6" s="49">
        <v>1400000</v>
      </c>
      <c r="F6" s="49">
        <v>1400000</v>
      </c>
      <c r="G6" s="49">
        <v>1400000</v>
      </c>
      <c r="H6" s="49">
        <v>1400000</v>
      </c>
      <c r="I6" s="49">
        <v>1400000</v>
      </c>
      <c r="J6" s="49">
        <v>1400000</v>
      </c>
      <c r="K6" s="49">
        <v>1400000</v>
      </c>
      <c r="L6" s="49">
        <v>1400000</v>
      </c>
      <c r="M6" s="49">
        <v>1400000</v>
      </c>
      <c r="N6" s="5"/>
      <c r="O6" s="5"/>
      <c r="P6" s="4"/>
    </row>
    <row r="7" spans="1:16">
      <c r="A7" s="70" t="s">
        <v>41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P7" s="4"/>
    </row>
    <row r="8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P8" s="4"/>
    </row>
    <row r="9" spans="1:16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6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6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6" ht="15" customHeight="1">
      <c r="A12" s="6"/>
      <c r="B12" s="16" t="s">
        <v>49</v>
      </c>
      <c r="C12" s="16"/>
      <c r="D12" s="16"/>
      <c r="E12" s="16"/>
      <c r="F12" s="50"/>
      <c r="G12" s="6"/>
      <c r="H12" s="6"/>
      <c r="I12" s="6"/>
      <c r="J12" s="6"/>
      <c r="K12" s="6"/>
      <c r="L12" s="6"/>
      <c r="M12" s="6"/>
    </row>
    <row r="13" spans="1:16" ht="15" customHeight="1">
      <c r="A13" s="6"/>
      <c r="B13" s="51"/>
      <c r="C13" s="51" t="s">
        <v>24</v>
      </c>
      <c r="D13" s="51" t="s">
        <v>25</v>
      </c>
      <c r="E13" s="51" t="s">
        <v>26</v>
      </c>
      <c r="F13" s="50"/>
      <c r="G13" s="6"/>
      <c r="H13" s="6"/>
      <c r="I13" s="6"/>
      <c r="J13" s="6"/>
      <c r="K13" s="6"/>
      <c r="L13" s="6"/>
      <c r="M13" s="6"/>
    </row>
    <row r="14" spans="1:16" ht="15" customHeight="1">
      <c r="A14" s="6"/>
      <c r="B14" s="52" t="s">
        <v>0</v>
      </c>
      <c r="C14" s="53">
        <v>5</v>
      </c>
      <c r="D14" s="53">
        <v>0</v>
      </c>
      <c r="E14" s="53">
        <v>5</v>
      </c>
      <c r="F14" s="50"/>
      <c r="G14" s="6"/>
      <c r="H14" s="6"/>
      <c r="I14" s="6"/>
      <c r="J14" s="6"/>
      <c r="K14" s="6"/>
      <c r="L14" s="6"/>
      <c r="M14" s="6"/>
    </row>
    <row r="15" spans="1:16" ht="15" customHeight="1">
      <c r="A15" s="6"/>
      <c r="B15" s="54" t="s">
        <v>27</v>
      </c>
      <c r="C15" s="55">
        <v>1</v>
      </c>
      <c r="D15" s="55">
        <v>0</v>
      </c>
      <c r="E15" s="53">
        <v>1</v>
      </c>
      <c r="F15" s="50"/>
      <c r="G15" s="6"/>
      <c r="H15" s="6"/>
      <c r="I15" s="6"/>
      <c r="J15" s="6"/>
      <c r="K15" s="6"/>
      <c r="L15" s="6"/>
      <c r="M15" s="6"/>
    </row>
    <row r="16" spans="1:16" ht="15" customHeight="1">
      <c r="A16" s="6"/>
      <c r="B16" s="56" t="s">
        <v>28</v>
      </c>
      <c r="C16" s="57">
        <v>8</v>
      </c>
      <c r="D16" s="57">
        <v>2</v>
      </c>
      <c r="E16" s="53">
        <v>10</v>
      </c>
      <c r="F16" s="50"/>
      <c r="G16" s="6"/>
      <c r="H16" s="6"/>
      <c r="I16" s="6"/>
      <c r="J16" s="6"/>
      <c r="K16" s="6"/>
      <c r="L16" s="6"/>
      <c r="M16" s="6"/>
    </row>
    <row r="17" spans="1:13" ht="15" customHeight="1">
      <c r="A17" s="6"/>
      <c r="B17" s="58" t="s">
        <v>29</v>
      </c>
      <c r="C17" s="59">
        <v>6</v>
      </c>
      <c r="D17" s="59">
        <v>3</v>
      </c>
      <c r="E17" s="53">
        <v>9</v>
      </c>
      <c r="F17" s="50"/>
      <c r="G17" s="6"/>
      <c r="H17" s="6"/>
      <c r="I17" s="6"/>
      <c r="J17" s="6"/>
      <c r="K17" s="6"/>
      <c r="L17" s="6"/>
      <c r="M17" s="6"/>
    </row>
    <row r="18" spans="1:13" ht="15" customHeight="1">
      <c r="A18" s="6"/>
      <c r="B18" s="60" t="s">
        <v>30</v>
      </c>
      <c r="C18" s="61">
        <v>6</v>
      </c>
      <c r="D18" s="61">
        <v>10</v>
      </c>
      <c r="E18" s="53">
        <v>16</v>
      </c>
      <c r="F18" s="50"/>
      <c r="G18" s="6"/>
      <c r="H18" s="6"/>
      <c r="I18" s="6"/>
      <c r="J18" s="6"/>
      <c r="K18" s="6"/>
      <c r="L18" s="6"/>
      <c r="M18" s="6"/>
    </row>
    <row r="19" spans="1:13" ht="15" customHeight="1">
      <c r="A19" s="6"/>
      <c r="B19" s="62" t="s">
        <v>31</v>
      </c>
      <c r="C19" s="51">
        <v>6</v>
      </c>
      <c r="D19" s="51">
        <v>11</v>
      </c>
      <c r="E19" s="53">
        <v>17</v>
      </c>
      <c r="F19" s="50"/>
      <c r="G19" s="6"/>
      <c r="H19" s="6"/>
      <c r="I19" s="6"/>
      <c r="J19" s="6"/>
      <c r="K19" s="6"/>
      <c r="L19" s="6"/>
      <c r="M19" s="6"/>
    </row>
    <row r="20" spans="1:13" ht="15" customHeight="1">
      <c r="A20" s="6"/>
      <c r="B20" s="63" t="s">
        <v>32</v>
      </c>
      <c r="C20" s="64">
        <v>9</v>
      </c>
      <c r="D20" s="64">
        <v>5</v>
      </c>
      <c r="E20" s="53">
        <v>14</v>
      </c>
      <c r="F20" s="50"/>
      <c r="G20" s="6"/>
      <c r="H20" s="6"/>
      <c r="I20" s="6"/>
      <c r="J20" s="6"/>
      <c r="K20" s="6"/>
      <c r="L20" s="6"/>
      <c r="M20" s="6"/>
    </row>
    <row r="21" spans="1:13" ht="15" customHeight="1">
      <c r="A21" s="6"/>
      <c r="B21" s="60" t="s">
        <v>33</v>
      </c>
      <c r="C21" s="59">
        <v>3</v>
      </c>
      <c r="D21" s="59">
        <v>5</v>
      </c>
      <c r="E21" s="53">
        <v>8</v>
      </c>
      <c r="F21" s="50"/>
      <c r="G21" s="6"/>
      <c r="H21" s="6"/>
      <c r="I21" s="6"/>
      <c r="J21" s="6"/>
      <c r="K21" s="6"/>
      <c r="L21" s="6"/>
      <c r="M21" s="6"/>
    </row>
    <row r="22" spans="1:13" ht="15" customHeight="1">
      <c r="A22" s="6"/>
      <c r="B22" s="62" t="s">
        <v>34</v>
      </c>
      <c r="C22" s="51">
        <v>1</v>
      </c>
      <c r="D22" s="51">
        <v>3</v>
      </c>
      <c r="E22" s="53">
        <v>4</v>
      </c>
      <c r="F22" s="50"/>
      <c r="G22" s="6"/>
      <c r="H22" s="6"/>
      <c r="I22" s="6"/>
      <c r="J22" s="6"/>
      <c r="K22" s="6"/>
      <c r="L22" s="6"/>
      <c r="M22" s="6"/>
    </row>
    <row r="23" spans="1:13" ht="15" customHeight="1">
      <c r="A23" s="6"/>
      <c r="B23" s="58" t="s">
        <v>35</v>
      </c>
      <c r="C23" s="59">
        <v>5</v>
      </c>
      <c r="D23" s="59">
        <v>4</v>
      </c>
      <c r="E23" s="53">
        <v>9</v>
      </c>
      <c r="F23" s="50"/>
      <c r="G23" s="6"/>
      <c r="H23" s="6"/>
      <c r="I23" s="6"/>
      <c r="J23" s="6"/>
      <c r="K23" s="6"/>
      <c r="L23" s="6"/>
      <c r="M23" s="6"/>
    </row>
    <row r="24" spans="1:13" ht="15" customHeight="1">
      <c r="A24" s="6"/>
      <c r="B24" s="60" t="s">
        <v>10</v>
      </c>
      <c r="C24" s="61">
        <v>3</v>
      </c>
      <c r="D24" s="61">
        <v>0</v>
      </c>
      <c r="E24" s="53">
        <v>3</v>
      </c>
      <c r="F24" s="50"/>
      <c r="G24" s="6"/>
      <c r="H24" s="6"/>
      <c r="I24" s="6"/>
      <c r="J24" s="6"/>
      <c r="K24" s="6"/>
      <c r="L24" s="6"/>
      <c r="M24" s="6"/>
    </row>
    <row r="25" spans="1:13" ht="15" customHeight="1">
      <c r="A25" s="6"/>
      <c r="B25" s="56" t="s">
        <v>36</v>
      </c>
      <c r="C25" s="57">
        <v>1</v>
      </c>
      <c r="D25" s="53">
        <v>5</v>
      </c>
      <c r="E25" s="53">
        <v>6</v>
      </c>
      <c r="F25" s="50"/>
      <c r="G25" s="6"/>
      <c r="H25" s="6"/>
      <c r="I25" s="6"/>
      <c r="J25" s="6"/>
      <c r="K25" s="6"/>
      <c r="L25" s="6"/>
      <c r="M25" s="6"/>
    </row>
    <row r="26" spans="1:13" ht="15" customHeight="1">
      <c r="A26" s="6"/>
      <c r="B26" s="50"/>
      <c r="C26" s="50"/>
      <c r="D26" s="65" t="s">
        <v>37</v>
      </c>
      <c r="E26" s="65">
        <v>102</v>
      </c>
      <c r="F26" s="50"/>
      <c r="G26" s="66"/>
      <c r="H26" s="67"/>
      <c r="I26" s="68"/>
      <c r="J26" s="68"/>
      <c r="K26" s="6"/>
      <c r="L26" s="6"/>
      <c r="M26" s="6"/>
    </row>
    <row r="27" spans="1:13" ht="15" customHeight="1">
      <c r="F27" s="19"/>
      <c r="G27" s="19"/>
      <c r="H27" s="19"/>
      <c r="I27" s="19"/>
      <c r="J27" s="19"/>
    </row>
    <row r="28" spans="1:13" ht="15" customHeight="1">
      <c r="B28" s="4"/>
      <c r="C28" s="4"/>
      <c r="D28" s="4"/>
      <c r="E28" s="4"/>
      <c r="F28" s="4"/>
      <c r="G28" s="4"/>
      <c r="H28" s="4"/>
      <c r="I28" s="4"/>
      <c r="J28" s="4"/>
    </row>
    <row r="29" spans="1:13" ht="15" customHeight="1">
      <c r="B29" s="4"/>
      <c r="C29" s="4"/>
      <c r="D29" s="4"/>
      <c r="E29" s="4"/>
      <c r="F29" s="4"/>
      <c r="G29" s="4"/>
      <c r="H29" s="4"/>
      <c r="I29" s="4"/>
      <c r="J29" s="4"/>
    </row>
  </sheetData>
  <mergeCells count="2">
    <mergeCell ref="A1:M1"/>
    <mergeCell ref="A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61CE9-AF83-4290-B6A2-62F220C6B4B9}">
  <dimension ref="A1:M28"/>
  <sheetViews>
    <sheetView workbookViewId="0">
      <selection sqref="A1:M1"/>
    </sheetView>
  </sheetViews>
  <sheetFormatPr defaultColWidth="9.28515625" defaultRowHeight="16.5" customHeight="1"/>
  <cols>
    <col min="1" max="1" width="25.85546875" style="1" customWidth="1"/>
    <col min="2" max="13" width="13.7109375" style="1" customWidth="1"/>
    <col min="14" max="14" width="13.28515625" style="1" customWidth="1"/>
    <col min="15" max="16384" width="9.28515625" style="1"/>
  </cols>
  <sheetData>
    <row r="1" spans="1:13" ht="15" customHeight="1">
      <c r="A1" s="112" t="s">
        <v>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5" customHeight="1">
      <c r="A2" s="114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15" customHeight="1">
      <c r="A3" s="22"/>
      <c r="B3" s="22" t="s">
        <v>12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</row>
    <row r="4" spans="1:13" ht="15" customHeight="1">
      <c r="A4" s="23" t="s">
        <v>13</v>
      </c>
      <c r="B4" s="24">
        <f>(B5/B6)*100000</f>
        <v>0.9285714285714286</v>
      </c>
      <c r="C4" s="24">
        <f t="shared" ref="C4:M4" si="0">(C5/C6)*100000</f>
        <v>1.7857142857142858</v>
      </c>
      <c r="D4" s="24">
        <f t="shared" si="0"/>
        <v>2.7142857142857144</v>
      </c>
      <c r="E4" s="24">
        <f t="shared" si="0"/>
        <v>4.3281193921722299</v>
      </c>
      <c r="F4" s="24">
        <f t="shared" si="0"/>
        <v>4.7905179681018035</v>
      </c>
      <c r="G4" s="24">
        <f t="shared" si="0"/>
        <v>6.2535051228847021</v>
      </c>
      <c r="H4" s="24">
        <f t="shared" si="0"/>
        <v>7.1827327105638039</v>
      </c>
      <c r="I4" s="24">
        <f t="shared" si="0"/>
        <v>7.9783308534021593</v>
      </c>
      <c r="J4" s="24">
        <f t="shared" si="0"/>
        <v>9.5021914844416564</v>
      </c>
      <c r="K4" s="24">
        <f t="shared" si="0"/>
        <v>11.094436239876327</v>
      </c>
      <c r="L4" s="24">
        <f t="shared" si="0"/>
        <v>12.281260787593935</v>
      </c>
      <c r="M4" s="24">
        <f t="shared" si="0"/>
        <v>13.59826738173653</v>
      </c>
    </row>
    <row r="5" spans="1:13" ht="15" customHeight="1">
      <c r="A5" s="25" t="s">
        <v>15</v>
      </c>
      <c r="B5" s="26">
        <v>13</v>
      </c>
      <c r="C5" s="27">
        <v>25</v>
      </c>
      <c r="D5" s="27">
        <v>38</v>
      </c>
      <c r="E5" s="27">
        <v>65</v>
      </c>
      <c r="F5" s="27">
        <v>72</v>
      </c>
      <c r="G5" s="27">
        <v>94</v>
      </c>
      <c r="H5" s="27">
        <v>108</v>
      </c>
      <c r="I5" s="27">
        <v>120</v>
      </c>
      <c r="J5" s="27">
        <v>143</v>
      </c>
      <c r="K5" s="27">
        <v>167</v>
      </c>
      <c r="L5" s="27">
        <v>185</v>
      </c>
      <c r="M5" s="27">
        <v>205</v>
      </c>
    </row>
    <row r="6" spans="1:13" ht="15" customHeight="1">
      <c r="A6" s="25" t="s">
        <v>42</v>
      </c>
      <c r="B6" s="28">
        <v>1400000</v>
      </c>
      <c r="C6" s="29">
        <v>1400000</v>
      </c>
      <c r="D6" s="29">
        <v>1400000</v>
      </c>
      <c r="E6" s="29">
        <v>1501807</v>
      </c>
      <c r="F6" s="29">
        <v>1502969</v>
      </c>
      <c r="G6" s="29">
        <v>1503157</v>
      </c>
      <c r="H6" s="29">
        <v>1503606</v>
      </c>
      <c r="I6" s="29">
        <v>1504074</v>
      </c>
      <c r="J6" s="29">
        <v>1504916</v>
      </c>
      <c r="K6" s="29">
        <v>1505259</v>
      </c>
      <c r="L6" s="29">
        <v>1506360</v>
      </c>
      <c r="M6" s="29">
        <v>1507545</v>
      </c>
    </row>
    <row r="7" spans="1:13" ht="15" customHeight="1">
      <c r="A7" s="70" t="s">
        <v>41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" customHeight="1">
      <c r="A9" s="4"/>
      <c r="B9" s="6"/>
      <c r="C9" s="6"/>
      <c r="D9" s="6"/>
      <c r="E9" s="6"/>
      <c r="F9" s="4"/>
      <c r="G9" s="4"/>
      <c r="H9" s="4"/>
      <c r="I9" s="4"/>
      <c r="J9" s="4"/>
      <c r="K9" s="4"/>
      <c r="L9" s="4"/>
      <c r="M9" s="4"/>
    </row>
    <row r="10" spans="1:13" ht="1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>
      <c r="A12" s="4"/>
      <c r="B12" s="16" t="s">
        <v>50</v>
      </c>
      <c r="C12" s="16"/>
      <c r="D12" s="16"/>
      <c r="E12" s="16"/>
      <c r="F12" s="16"/>
      <c r="G12" s="16"/>
      <c r="H12" s="16"/>
      <c r="I12" s="16"/>
      <c r="J12" s="4"/>
      <c r="K12" s="4"/>
      <c r="L12" s="4"/>
      <c r="M12" s="4"/>
    </row>
    <row r="13" spans="1:13" ht="15" customHeight="1">
      <c r="A13" s="4"/>
      <c r="B13" s="116" t="s">
        <v>24</v>
      </c>
      <c r="C13" s="117"/>
      <c r="D13" s="118"/>
      <c r="E13" s="30"/>
      <c r="F13" s="31"/>
      <c r="G13" s="119" t="s">
        <v>25</v>
      </c>
      <c r="H13" s="119"/>
      <c r="I13" s="119"/>
      <c r="J13" s="4"/>
      <c r="K13" s="4"/>
      <c r="L13" s="4"/>
      <c r="M13" s="4"/>
    </row>
    <row r="14" spans="1:13" ht="15" customHeight="1">
      <c r="A14" s="4"/>
      <c r="B14" s="32"/>
      <c r="C14" s="33" t="s">
        <v>38</v>
      </c>
      <c r="D14" s="33" t="s">
        <v>26</v>
      </c>
      <c r="E14" s="31"/>
      <c r="F14" s="31"/>
      <c r="G14" s="34"/>
      <c r="H14" s="35" t="s">
        <v>38</v>
      </c>
      <c r="I14" s="36" t="s">
        <v>26</v>
      </c>
      <c r="J14" s="4"/>
      <c r="K14" s="4"/>
      <c r="L14" s="4"/>
      <c r="M14" s="4"/>
    </row>
    <row r="15" spans="1:13" ht="15" customHeight="1">
      <c r="A15" s="4"/>
      <c r="B15" s="37" t="s">
        <v>0</v>
      </c>
      <c r="C15" s="35">
        <v>4</v>
      </c>
      <c r="D15" s="35">
        <v>4</v>
      </c>
      <c r="E15" s="31"/>
      <c r="F15" s="31"/>
      <c r="G15" s="34" t="s">
        <v>0</v>
      </c>
      <c r="H15" s="38">
        <v>9</v>
      </c>
      <c r="I15" s="36">
        <v>9</v>
      </c>
      <c r="J15" s="4"/>
      <c r="K15" s="4"/>
      <c r="L15" s="4"/>
      <c r="M15" s="4"/>
    </row>
    <row r="16" spans="1:13" ht="15" customHeight="1">
      <c r="A16" s="4"/>
      <c r="B16" s="37" t="s">
        <v>27</v>
      </c>
      <c r="C16" s="35">
        <v>3</v>
      </c>
      <c r="D16" s="35">
        <v>3</v>
      </c>
      <c r="E16" s="31"/>
      <c r="F16" s="31"/>
      <c r="G16" s="34" t="s">
        <v>27</v>
      </c>
      <c r="H16" s="38">
        <v>9</v>
      </c>
      <c r="I16" s="36">
        <v>9</v>
      </c>
      <c r="J16" s="4"/>
      <c r="K16" s="4"/>
      <c r="L16" s="4"/>
      <c r="M16" s="4"/>
    </row>
    <row r="17" spans="1:13" ht="15" customHeight="1">
      <c r="A17" s="4"/>
      <c r="B17" s="39" t="s">
        <v>28</v>
      </c>
      <c r="C17" s="40">
        <v>10</v>
      </c>
      <c r="D17" s="35">
        <v>10</v>
      </c>
      <c r="E17" s="31"/>
      <c r="F17" s="31"/>
      <c r="G17" s="41" t="s">
        <v>28</v>
      </c>
      <c r="H17" s="42">
        <v>3</v>
      </c>
      <c r="I17" s="36">
        <v>3</v>
      </c>
      <c r="J17" s="4"/>
      <c r="K17" s="4"/>
      <c r="L17" s="4"/>
      <c r="M17" s="4"/>
    </row>
    <row r="18" spans="1:13" ht="15" customHeight="1">
      <c r="A18" s="4"/>
      <c r="B18" s="43" t="s">
        <v>29</v>
      </c>
      <c r="C18" s="40">
        <v>9</v>
      </c>
      <c r="D18" s="35">
        <v>9</v>
      </c>
      <c r="E18" s="31"/>
      <c r="F18" s="31"/>
      <c r="G18" s="44" t="s">
        <v>29</v>
      </c>
      <c r="H18" s="42">
        <v>18</v>
      </c>
      <c r="I18" s="36">
        <v>18</v>
      </c>
      <c r="J18" s="4"/>
      <c r="K18" s="4"/>
      <c r="L18" s="4"/>
      <c r="M18" s="4"/>
    </row>
    <row r="19" spans="1:13" ht="15" customHeight="1">
      <c r="A19" s="4"/>
      <c r="B19" s="43" t="s">
        <v>30</v>
      </c>
      <c r="C19" s="45">
        <v>3</v>
      </c>
      <c r="D19" s="35">
        <v>3</v>
      </c>
      <c r="E19" s="31"/>
      <c r="F19" s="31"/>
      <c r="G19" s="44" t="s">
        <v>30</v>
      </c>
      <c r="H19" s="45">
        <v>4</v>
      </c>
      <c r="I19" s="36">
        <v>4</v>
      </c>
      <c r="J19" s="4"/>
      <c r="K19" s="4"/>
      <c r="L19" s="4"/>
      <c r="M19" s="4"/>
    </row>
    <row r="20" spans="1:13" ht="15" customHeight="1">
      <c r="A20" s="4"/>
      <c r="B20" s="39" t="s">
        <v>31</v>
      </c>
      <c r="C20" s="40">
        <v>7</v>
      </c>
      <c r="D20" s="35">
        <v>7</v>
      </c>
      <c r="E20" s="31"/>
      <c r="F20" s="31"/>
      <c r="G20" s="41" t="s">
        <v>31</v>
      </c>
      <c r="H20" s="45">
        <v>15</v>
      </c>
      <c r="I20" s="36">
        <v>15</v>
      </c>
      <c r="J20" s="4"/>
      <c r="K20" s="4"/>
      <c r="L20" s="4"/>
      <c r="M20" s="4"/>
    </row>
    <row r="21" spans="1:13" ht="15" customHeight="1">
      <c r="A21" s="4"/>
      <c r="B21" s="43" t="s">
        <v>32</v>
      </c>
      <c r="C21" s="45">
        <v>9</v>
      </c>
      <c r="D21" s="35">
        <v>9</v>
      </c>
      <c r="E21" s="31"/>
      <c r="F21" s="31"/>
      <c r="G21" s="44" t="s">
        <v>32</v>
      </c>
      <c r="H21" s="45">
        <v>5</v>
      </c>
      <c r="I21" s="36">
        <v>5</v>
      </c>
      <c r="J21" s="4"/>
      <c r="K21" s="4"/>
      <c r="L21" s="4"/>
      <c r="M21" s="4"/>
    </row>
    <row r="22" spans="1:13" ht="15" customHeight="1">
      <c r="A22" s="4"/>
      <c r="B22" s="43" t="s">
        <v>33</v>
      </c>
      <c r="C22" s="40">
        <v>8</v>
      </c>
      <c r="D22" s="35">
        <v>8</v>
      </c>
      <c r="E22" s="31"/>
      <c r="F22" s="31"/>
      <c r="G22" s="44" t="s">
        <v>33</v>
      </c>
      <c r="H22" s="45">
        <v>4</v>
      </c>
      <c r="I22" s="36">
        <v>4</v>
      </c>
      <c r="J22" s="4"/>
      <c r="K22" s="4"/>
      <c r="L22" s="4"/>
      <c r="M22" s="4"/>
    </row>
    <row r="23" spans="1:13" ht="15" customHeight="1">
      <c r="A23" s="4"/>
      <c r="B23" s="39" t="s">
        <v>34</v>
      </c>
      <c r="C23" s="45">
        <v>21</v>
      </c>
      <c r="D23" s="35">
        <v>21</v>
      </c>
      <c r="E23" s="31"/>
      <c r="F23" s="31"/>
      <c r="G23" s="41" t="s">
        <v>34</v>
      </c>
      <c r="H23" s="45">
        <v>2</v>
      </c>
      <c r="I23" s="36">
        <v>2</v>
      </c>
      <c r="J23" s="4"/>
      <c r="K23" s="4"/>
      <c r="L23" s="4"/>
      <c r="M23" s="4"/>
    </row>
    <row r="24" spans="1:13" ht="15" customHeight="1">
      <c r="A24" s="4"/>
      <c r="B24" s="43" t="s">
        <v>35</v>
      </c>
      <c r="C24" s="40">
        <v>18</v>
      </c>
      <c r="D24" s="35">
        <v>18</v>
      </c>
      <c r="E24" s="31"/>
      <c r="F24" s="31"/>
      <c r="G24" s="44" t="s">
        <v>35</v>
      </c>
      <c r="H24" s="45">
        <v>6</v>
      </c>
      <c r="I24" s="36">
        <v>6</v>
      </c>
      <c r="J24" s="4"/>
      <c r="K24" s="4"/>
      <c r="L24" s="4"/>
      <c r="M24" s="4"/>
    </row>
    <row r="25" spans="1:13" ht="15" customHeight="1">
      <c r="A25" s="4"/>
      <c r="B25" s="43" t="s">
        <v>10</v>
      </c>
      <c r="C25" s="40">
        <v>12</v>
      </c>
      <c r="D25" s="35">
        <v>12</v>
      </c>
      <c r="E25" s="31"/>
      <c r="F25" s="31"/>
      <c r="G25" s="44" t="s">
        <v>10</v>
      </c>
      <c r="H25" s="45">
        <v>6</v>
      </c>
      <c r="I25" s="46">
        <v>6</v>
      </c>
      <c r="J25" s="4"/>
      <c r="K25" s="4"/>
      <c r="L25" s="4"/>
      <c r="M25" s="4"/>
    </row>
    <row r="26" spans="1:13" ht="15" customHeight="1">
      <c r="A26" s="4"/>
      <c r="B26" s="43" t="s">
        <v>36</v>
      </c>
      <c r="C26" s="45">
        <v>17</v>
      </c>
      <c r="D26" s="35">
        <v>17</v>
      </c>
      <c r="E26" s="31"/>
      <c r="F26" s="31"/>
      <c r="G26" s="44" t="s">
        <v>36</v>
      </c>
      <c r="H26" s="42">
        <v>3</v>
      </c>
      <c r="I26" s="45">
        <v>3</v>
      </c>
      <c r="J26" s="4"/>
      <c r="K26" s="4"/>
      <c r="L26" s="4"/>
      <c r="M26" s="4"/>
    </row>
    <row r="27" spans="1:13" ht="15" customHeight="1">
      <c r="A27" s="4"/>
      <c r="B27" s="20"/>
      <c r="C27" s="21" t="s">
        <v>26</v>
      </c>
      <c r="D27" s="21">
        <v>121</v>
      </c>
      <c r="E27" s="31"/>
      <c r="F27" s="31"/>
      <c r="G27" s="20"/>
      <c r="H27" s="21" t="s">
        <v>26</v>
      </c>
      <c r="I27" s="21">
        <v>84</v>
      </c>
      <c r="J27" s="4"/>
      <c r="K27" s="4"/>
      <c r="L27" s="4"/>
      <c r="M27" s="4"/>
    </row>
    <row r="28" spans="1:13" ht="16.5" customHeight="1">
      <c r="B28" s="15"/>
      <c r="C28" s="15"/>
      <c r="D28" s="15"/>
      <c r="E28" s="15"/>
      <c r="F28" s="14"/>
      <c r="G28" s="14"/>
      <c r="H28" s="14"/>
      <c r="I28" s="14"/>
    </row>
  </sheetData>
  <mergeCells count="4">
    <mergeCell ref="A1:M1"/>
    <mergeCell ref="A2:M2"/>
    <mergeCell ref="B13:D13"/>
    <mergeCell ref="G13:I13"/>
  </mergeCells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94C68-7112-4B19-848A-40FE3FA04ED5}">
  <dimension ref="A1:M27"/>
  <sheetViews>
    <sheetView zoomScaleNormal="100" workbookViewId="0">
      <selection sqref="A1:M1"/>
    </sheetView>
  </sheetViews>
  <sheetFormatPr defaultColWidth="9.28515625" defaultRowHeight="15"/>
  <cols>
    <col min="1" max="1" width="25.85546875" style="1" customWidth="1"/>
    <col min="2" max="13" width="13.7109375" style="1" customWidth="1"/>
    <col min="14" max="15" width="17.28515625" style="1" customWidth="1"/>
    <col min="16" max="16384" width="9.28515625" style="1"/>
  </cols>
  <sheetData>
    <row r="1" spans="1:13" ht="15" customHeight="1">
      <c r="A1" s="120" t="s">
        <v>14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5" customHeight="1">
      <c r="A2" s="114" t="s">
        <v>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15" customHeight="1">
      <c r="A3" s="22"/>
      <c r="B3" s="22" t="s">
        <v>12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</row>
    <row r="4" spans="1:13" ht="15" customHeight="1">
      <c r="A4" s="71" t="s">
        <v>13</v>
      </c>
      <c r="B4" s="24">
        <f>(B5/B6)*100000</f>
        <v>1.1271445582786779</v>
      </c>
      <c r="C4" s="24">
        <f>(C5/C6)*100000</f>
        <v>3.0483784283488591</v>
      </c>
      <c r="D4" s="24">
        <f t="shared" ref="D4:M4" si="0">(D5/D6)*100000</f>
        <v>3.7750419393913703</v>
      </c>
      <c r="E4" s="24">
        <f t="shared" si="0"/>
        <v>5.8917298648476892</v>
      </c>
      <c r="F4" s="24">
        <f t="shared" si="0"/>
        <v>7.0799458218725331</v>
      </c>
      <c r="G4" s="24">
        <f t="shared" si="0"/>
        <v>9.0623449644451792</v>
      </c>
      <c r="H4" s="24">
        <f t="shared" si="0"/>
        <v>10.586876904397194</v>
      </c>
      <c r="I4" s="24">
        <f t="shared" si="0"/>
        <v>11.655999660916374</v>
      </c>
      <c r="J4" s="24">
        <f t="shared" si="0"/>
        <v>12.446704271602975</v>
      </c>
      <c r="K4" s="24">
        <f t="shared" si="0"/>
        <v>13.836129908681544</v>
      </c>
      <c r="L4" s="24">
        <f t="shared" si="0"/>
        <v>15.414426447715655</v>
      </c>
      <c r="M4" s="24">
        <f t="shared" si="0"/>
        <v>16.147498130463841</v>
      </c>
    </row>
    <row r="5" spans="1:13" ht="15" customHeight="1">
      <c r="A5" s="72" t="s">
        <v>15</v>
      </c>
      <c r="B5" s="73">
        <v>17</v>
      </c>
      <c r="C5" s="73">
        <v>46</v>
      </c>
      <c r="D5" s="73">
        <v>57</v>
      </c>
      <c r="E5" s="73">
        <v>89</v>
      </c>
      <c r="F5" s="73">
        <v>107</v>
      </c>
      <c r="G5" s="73">
        <v>137</v>
      </c>
      <c r="H5" s="73">
        <v>160</v>
      </c>
      <c r="I5" s="73">
        <v>176</v>
      </c>
      <c r="J5" s="73">
        <v>188</v>
      </c>
      <c r="K5" s="73">
        <v>209</v>
      </c>
      <c r="L5" s="73">
        <v>233</v>
      </c>
      <c r="M5" s="73">
        <v>244</v>
      </c>
    </row>
    <row r="6" spans="1:13" ht="15" customHeight="1">
      <c r="A6" s="72" t="s">
        <v>43</v>
      </c>
      <c r="B6" s="74">
        <v>1508236</v>
      </c>
      <c r="C6" s="74">
        <v>1508999</v>
      </c>
      <c r="D6" s="74">
        <v>1509917</v>
      </c>
      <c r="E6" s="74">
        <v>1510592</v>
      </c>
      <c r="F6" s="74">
        <v>1511311</v>
      </c>
      <c r="G6" s="74">
        <v>1511750</v>
      </c>
      <c r="H6" s="74">
        <v>1511305</v>
      </c>
      <c r="I6" s="74">
        <v>1509952</v>
      </c>
      <c r="J6" s="74">
        <v>1510440</v>
      </c>
      <c r="K6" s="74">
        <v>1510538</v>
      </c>
      <c r="L6" s="74">
        <v>1511571</v>
      </c>
      <c r="M6" s="74">
        <v>1511070</v>
      </c>
    </row>
    <row r="7" spans="1:13" ht="15" customHeight="1">
      <c r="A7" s="7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5" customHeight="1">
      <c r="A12" s="6"/>
      <c r="B12" s="17" t="s">
        <v>51</v>
      </c>
      <c r="C12" s="17"/>
      <c r="D12" s="17"/>
      <c r="E12" s="17"/>
      <c r="F12" s="17"/>
      <c r="G12" s="17"/>
      <c r="H12" s="17"/>
      <c r="I12" s="6"/>
      <c r="J12" s="6"/>
      <c r="K12" s="6"/>
      <c r="L12" s="6"/>
      <c r="M12" s="6"/>
    </row>
    <row r="13" spans="1:13" ht="15" customHeight="1">
      <c r="A13" s="6"/>
      <c r="B13" s="122" t="s">
        <v>24</v>
      </c>
      <c r="C13" s="123"/>
      <c r="D13" s="124"/>
      <c r="E13" s="16"/>
      <c r="F13" s="119" t="s">
        <v>25</v>
      </c>
      <c r="G13" s="119"/>
      <c r="H13" s="119"/>
      <c r="I13" s="6"/>
      <c r="J13" s="6"/>
      <c r="K13" s="6"/>
      <c r="L13" s="6"/>
      <c r="M13" s="6"/>
    </row>
    <row r="14" spans="1:13" ht="15" customHeight="1">
      <c r="A14" s="6"/>
      <c r="B14" s="34"/>
      <c r="C14" s="36" t="s">
        <v>38</v>
      </c>
      <c r="D14" s="36" t="s">
        <v>26</v>
      </c>
      <c r="E14" s="15"/>
      <c r="F14" s="34"/>
      <c r="G14" s="38" t="s">
        <v>38</v>
      </c>
      <c r="H14" s="36" t="s">
        <v>26</v>
      </c>
      <c r="I14" s="6"/>
      <c r="J14" s="6"/>
      <c r="K14" s="6"/>
      <c r="L14" s="6"/>
      <c r="M14" s="6"/>
    </row>
    <row r="15" spans="1:13" ht="15" customHeight="1">
      <c r="A15" s="6"/>
      <c r="B15" s="34" t="s">
        <v>0</v>
      </c>
      <c r="C15" s="36">
        <v>8</v>
      </c>
      <c r="D15" s="36">
        <v>8</v>
      </c>
      <c r="E15" s="15"/>
      <c r="F15" s="34" t="s">
        <v>0</v>
      </c>
      <c r="G15" s="38">
        <v>9</v>
      </c>
      <c r="H15" s="36">
        <v>9</v>
      </c>
      <c r="I15" s="6"/>
      <c r="J15" s="6"/>
      <c r="K15" s="6"/>
      <c r="L15" s="6"/>
      <c r="M15" s="6"/>
    </row>
    <row r="16" spans="1:13" ht="15" customHeight="1">
      <c r="A16" s="6"/>
      <c r="B16" s="34" t="s">
        <v>27</v>
      </c>
      <c r="C16" s="36">
        <v>20</v>
      </c>
      <c r="D16" s="36">
        <v>20</v>
      </c>
      <c r="E16" s="15"/>
      <c r="F16" s="34" t="s">
        <v>27</v>
      </c>
      <c r="G16" s="38">
        <v>9</v>
      </c>
      <c r="H16" s="36">
        <v>9</v>
      </c>
      <c r="I16" s="6"/>
      <c r="J16" s="6"/>
      <c r="K16" s="6"/>
      <c r="L16" s="6"/>
      <c r="M16" s="6"/>
    </row>
    <row r="17" spans="1:13" ht="15" customHeight="1">
      <c r="A17" s="6"/>
      <c r="B17" s="41" t="s">
        <v>28</v>
      </c>
      <c r="C17" s="45">
        <v>8</v>
      </c>
      <c r="D17" s="36">
        <v>8</v>
      </c>
      <c r="E17" s="15"/>
      <c r="F17" s="41" t="s">
        <v>28</v>
      </c>
      <c r="G17" s="42">
        <v>3</v>
      </c>
      <c r="H17" s="36">
        <v>3</v>
      </c>
      <c r="I17" s="6"/>
      <c r="J17" s="6"/>
      <c r="K17" s="6"/>
      <c r="L17" s="6"/>
      <c r="M17" s="6"/>
    </row>
    <row r="18" spans="1:13" ht="15" customHeight="1">
      <c r="A18" s="6"/>
      <c r="B18" s="44" t="s">
        <v>29</v>
      </c>
      <c r="C18" s="45">
        <v>14</v>
      </c>
      <c r="D18" s="36">
        <v>14</v>
      </c>
      <c r="E18" s="15"/>
      <c r="F18" s="44" t="s">
        <v>29</v>
      </c>
      <c r="G18" s="42">
        <v>18</v>
      </c>
      <c r="H18" s="36">
        <v>18</v>
      </c>
      <c r="I18" s="6"/>
      <c r="J18" s="6"/>
      <c r="K18" s="6"/>
      <c r="L18" s="6"/>
      <c r="M18" s="6"/>
    </row>
    <row r="19" spans="1:13" ht="15" customHeight="1">
      <c r="A19" s="6"/>
      <c r="B19" s="44" t="s">
        <v>30</v>
      </c>
      <c r="C19" s="45">
        <v>14</v>
      </c>
      <c r="D19" s="36">
        <v>14</v>
      </c>
      <c r="E19" s="15"/>
      <c r="F19" s="44" t="s">
        <v>30</v>
      </c>
      <c r="G19" s="45">
        <v>4</v>
      </c>
      <c r="H19" s="36">
        <v>4</v>
      </c>
      <c r="I19" s="6"/>
      <c r="J19" s="6"/>
      <c r="K19" s="6"/>
      <c r="L19" s="6"/>
      <c r="M19" s="6"/>
    </row>
    <row r="20" spans="1:13" ht="15" customHeight="1">
      <c r="A20" s="6"/>
      <c r="B20" s="41" t="s">
        <v>31</v>
      </c>
      <c r="C20" s="45">
        <v>15</v>
      </c>
      <c r="D20" s="36">
        <v>15</v>
      </c>
      <c r="E20" s="15"/>
      <c r="F20" s="41" t="s">
        <v>31</v>
      </c>
      <c r="G20" s="45">
        <v>15</v>
      </c>
      <c r="H20" s="36">
        <v>15</v>
      </c>
      <c r="I20" s="6"/>
      <c r="J20" s="6"/>
      <c r="K20" s="6"/>
      <c r="L20" s="6"/>
      <c r="M20" s="6"/>
    </row>
    <row r="21" spans="1:13" ht="15" customHeight="1">
      <c r="A21" s="6"/>
      <c r="B21" s="44" t="s">
        <v>32</v>
      </c>
      <c r="C21" s="45">
        <v>19</v>
      </c>
      <c r="D21" s="36">
        <v>19</v>
      </c>
      <c r="E21" s="15"/>
      <c r="F21" s="44" t="s">
        <v>32</v>
      </c>
      <c r="G21" s="45">
        <v>4</v>
      </c>
      <c r="H21" s="36">
        <v>4</v>
      </c>
      <c r="I21" s="6"/>
      <c r="J21" s="6"/>
      <c r="K21" s="6"/>
      <c r="L21" s="6"/>
      <c r="M21" s="6"/>
    </row>
    <row r="22" spans="1:13" ht="15" customHeight="1">
      <c r="A22" s="6"/>
      <c r="B22" s="44" t="s">
        <v>33</v>
      </c>
      <c r="C22" s="45">
        <v>11</v>
      </c>
      <c r="D22" s="36">
        <v>11</v>
      </c>
      <c r="E22" s="15"/>
      <c r="F22" s="44" t="s">
        <v>33</v>
      </c>
      <c r="G22" s="45">
        <v>5</v>
      </c>
      <c r="H22" s="36">
        <v>5</v>
      </c>
      <c r="I22" s="6"/>
      <c r="J22" s="6"/>
      <c r="K22" s="6"/>
      <c r="L22" s="6"/>
      <c r="M22" s="6"/>
    </row>
    <row r="23" spans="1:13" ht="15" customHeight="1">
      <c r="A23" s="6"/>
      <c r="B23" s="41" t="s">
        <v>34</v>
      </c>
      <c r="C23" s="45">
        <v>10</v>
      </c>
      <c r="D23" s="36">
        <v>10</v>
      </c>
      <c r="E23" s="15"/>
      <c r="F23" s="41" t="s">
        <v>34</v>
      </c>
      <c r="G23" s="45">
        <v>2</v>
      </c>
      <c r="H23" s="36">
        <v>2</v>
      </c>
      <c r="I23" s="6"/>
      <c r="J23" s="6"/>
      <c r="K23" s="6"/>
      <c r="L23" s="6"/>
      <c r="M23" s="6"/>
    </row>
    <row r="24" spans="1:13" ht="15" customHeight="1">
      <c r="A24" s="6"/>
      <c r="B24" s="44" t="s">
        <v>35</v>
      </c>
      <c r="C24" s="45">
        <v>15</v>
      </c>
      <c r="D24" s="36">
        <v>15</v>
      </c>
      <c r="E24" s="15"/>
      <c r="F24" s="44" t="s">
        <v>35</v>
      </c>
      <c r="G24" s="45">
        <v>6</v>
      </c>
      <c r="H24" s="36">
        <v>6</v>
      </c>
      <c r="I24" s="6"/>
      <c r="J24" s="6"/>
      <c r="K24" s="6"/>
      <c r="L24" s="6"/>
      <c r="M24" s="6"/>
    </row>
    <row r="25" spans="1:13" ht="15" customHeight="1">
      <c r="A25" s="6"/>
      <c r="B25" s="44" t="s">
        <v>10</v>
      </c>
      <c r="C25" s="45">
        <v>18</v>
      </c>
      <c r="D25" s="36">
        <v>18</v>
      </c>
      <c r="E25" s="15"/>
      <c r="F25" s="44" t="s">
        <v>10</v>
      </c>
      <c r="G25" s="45">
        <v>6</v>
      </c>
      <c r="H25" s="36">
        <v>6</v>
      </c>
      <c r="I25" s="6"/>
      <c r="J25" s="6"/>
      <c r="K25" s="6"/>
      <c r="L25" s="6"/>
      <c r="M25" s="6"/>
    </row>
    <row r="26" spans="1:13" ht="15" customHeight="1">
      <c r="A26" s="6"/>
      <c r="B26" s="44" t="s">
        <v>36</v>
      </c>
      <c r="C26" s="45">
        <v>8</v>
      </c>
      <c r="D26" s="36">
        <v>8</v>
      </c>
      <c r="E26" s="15"/>
      <c r="F26" s="44" t="s">
        <v>36</v>
      </c>
      <c r="G26" s="45">
        <v>3</v>
      </c>
      <c r="H26" s="36">
        <v>3</v>
      </c>
      <c r="I26" s="6"/>
      <c r="J26" s="6"/>
      <c r="K26" s="6"/>
      <c r="L26" s="6"/>
      <c r="M26" s="6"/>
    </row>
    <row r="27" spans="1:13" ht="15" customHeight="1">
      <c r="A27" s="6"/>
      <c r="B27" s="20"/>
      <c r="C27" s="21" t="s">
        <v>26</v>
      </c>
      <c r="D27" s="21">
        <v>160</v>
      </c>
      <c r="E27" s="15"/>
      <c r="F27" s="20"/>
      <c r="G27" s="21" t="s">
        <v>26</v>
      </c>
      <c r="H27" s="21">
        <v>84</v>
      </c>
      <c r="I27" s="6"/>
      <c r="J27" s="6"/>
      <c r="K27" s="6"/>
      <c r="L27" s="6"/>
      <c r="M27" s="6"/>
    </row>
  </sheetData>
  <mergeCells count="4">
    <mergeCell ref="A1:M1"/>
    <mergeCell ref="A2:M2"/>
    <mergeCell ref="B13:D13"/>
    <mergeCell ref="F13:H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846E-52AC-4120-A4A2-3DD69E35ED6C}">
  <dimension ref="A1:Y43"/>
  <sheetViews>
    <sheetView zoomScaleNormal="100" workbookViewId="0">
      <selection sqref="A1:M1"/>
    </sheetView>
  </sheetViews>
  <sheetFormatPr defaultColWidth="10" defaultRowHeight="15"/>
  <cols>
    <col min="1" max="1" width="25.85546875" style="8" bestFit="1" customWidth="1"/>
    <col min="2" max="13" width="13.7109375" style="8" customWidth="1"/>
    <col min="14" max="14" width="41.7109375" style="9" bestFit="1" customWidth="1"/>
    <col min="15" max="25" width="10" style="9"/>
    <col min="26" max="37" width="10" style="8"/>
    <col min="38" max="38" width="10" style="8" customWidth="1"/>
    <col min="39" max="16384" width="10" style="8"/>
  </cols>
  <sheetData>
    <row r="1" spans="1:25" ht="15" customHeight="1">
      <c r="A1" s="105" t="s">
        <v>14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25" ht="15" customHeight="1">
      <c r="A2" s="107" t="s">
        <v>47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25" ht="15" customHeight="1">
      <c r="A3" s="76"/>
      <c r="B3" s="77" t="s">
        <v>12</v>
      </c>
      <c r="C3" s="77" t="s">
        <v>1</v>
      </c>
      <c r="D3" s="77" t="s">
        <v>2</v>
      </c>
      <c r="E3" s="77" t="s">
        <v>3</v>
      </c>
      <c r="F3" s="77" t="s">
        <v>4</v>
      </c>
      <c r="G3" s="77" t="s">
        <v>5</v>
      </c>
      <c r="H3" s="77" t="s">
        <v>6</v>
      </c>
      <c r="I3" s="77" t="s">
        <v>7</v>
      </c>
      <c r="J3" s="77" t="s">
        <v>8</v>
      </c>
      <c r="K3" s="77" t="s">
        <v>9</v>
      </c>
      <c r="L3" s="77" t="s">
        <v>10</v>
      </c>
      <c r="M3" s="77" t="s">
        <v>11</v>
      </c>
    </row>
    <row r="4" spans="1:25" ht="15" customHeight="1">
      <c r="A4" s="78" t="s">
        <v>13</v>
      </c>
      <c r="B4" s="79">
        <f t="shared" ref="B4:M4" si="0">(B5/B6)*100000</f>
        <v>1.653470866835409</v>
      </c>
      <c r="C4" s="79">
        <f t="shared" si="0"/>
        <v>2.7765143902774398</v>
      </c>
      <c r="D4" s="79">
        <f t="shared" si="0"/>
        <v>3.7690635265738819</v>
      </c>
      <c r="E4" s="79">
        <f t="shared" si="0"/>
        <v>5.2877319331419175</v>
      </c>
      <c r="F4" s="79">
        <f t="shared" si="0"/>
        <v>6.4073813032613574</v>
      </c>
      <c r="G4" s="79">
        <f t="shared" si="0"/>
        <v>7.7964775778590605</v>
      </c>
      <c r="H4" s="79">
        <f t="shared" si="0"/>
        <v>9.3604862673036209</v>
      </c>
      <c r="I4" s="79">
        <f t="shared" si="0"/>
        <v>11.757587607238447</v>
      </c>
      <c r="J4" s="79">
        <f t="shared" si="0"/>
        <v>13.991173681282383</v>
      </c>
      <c r="K4" s="79">
        <f t="shared" si="0"/>
        <v>14.96996115723735</v>
      </c>
      <c r="L4" s="79">
        <f t="shared" si="0"/>
        <v>18.715065759732823</v>
      </c>
      <c r="M4" s="79">
        <f t="shared" si="0"/>
        <v>21.239324069606656</v>
      </c>
    </row>
    <row r="5" spans="1:25" ht="15" customHeight="1">
      <c r="A5" s="80" t="s">
        <v>15</v>
      </c>
      <c r="B5" s="81">
        <v>25</v>
      </c>
      <c r="C5" s="81">
        <v>42</v>
      </c>
      <c r="D5" s="81">
        <v>57</v>
      </c>
      <c r="E5" s="81">
        <v>80</v>
      </c>
      <c r="F5" s="81">
        <v>97</v>
      </c>
      <c r="G5" s="81">
        <v>118</v>
      </c>
      <c r="H5" s="82">
        <v>141</v>
      </c>
      <c r="I5" s="82">
        <v>178</v>
      </c>
      <c r="J5" s="82">
        <v>212</v>
      </c>
      <c r="K5" s="11">
        <v>227</v>
      </c>
      <c r="L5" s="11">
        <v>284</v>
      </c>
      <c r="M5" s="11">
        <v>335</v>
      </c>
    </row>
    <row r="6" spans="1:25" ht="15" customHeight="1">
      <c r="A6" s="80" t="s">
        <v>22</v>
      </c>
      <c r="B6" s="97">
        <v>1511971</v>
      </c>
      <c r="C6" s="97">
        <v>1512688</v>
      </c>
      <c r="D6" s="97">
        <v>1512312</v>
      </c>
      <c r="E6" s="97">
        <v>1512936</v>
      </c>
      <c r="F6" s="97">
        <v>1513879</v>
      </c>
      <c r="G6" s="97">
        <v>1513504</v>
      </c>
      <c r="H6" s="97">
        <v>1506332</v>
      </c>
      <c r="I6" s="97">
        <v>1513916</v>
      </c>
      <c r="J6" s="97">
        <v>1515241</v>
      </c>
      <c r="K6" s="3">
        <v>1516370</v>
      </c>
      <c r="L6" s="12">
        <v>1517494</v>
      </c>
      <c r="M6" s="83">
        <v>1577263</v>
      </c>
      <c r="N6" s="10"/>
    </row>
    <row r="7" spans="1:25" ht="15" customHeight="1">
      <c r="A7" s="84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25" ht="1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25" ht="1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25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25" ht="1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25" ht="15" customHeight="1">
      <c r="A12" s="84"/>
      <c r="B12" s="84"/>
      <c r="C12" s="87" t="s">
        <v>52</v>
      </c>
      <c r="D12" s="2"/>
      <c r="E12" s="2"/>
      <c r="F12" s="2"/>
      <c r="G12" s="2"/>
      <c r="H12" s="87" t="s">
        <v>39</v>
      </c>
      <c r="I12" s="2"/>
      <c r="J12" s="2"/>
      <c r="K12" s="2"/>
      <c r="L12" s="84"/>
      <c r="M12" s="84"/>
    </row>
    <row r="13" spans="1:25" ht="15" customHeight="1">
      <c r="A13" s="84"/>
      <c r="B13" s="84"/>
      <c r="C13" s="109" t="s">
        <v>24</v>
      </c>
      <c r="D13" s="110"/>
      <c r="E13" s="111"/>
      <c r="F13" s="2"/>
      <c r="G13" s="109" t="s">
        <v>25</v>
      </c>
      <c r="H13" s="110"/>
      <c r="I13" s="111"/>
      <c r="J13" s="84"/>
      <c r="K13" s="84"/>
      <c r="L13" s="84"/>
      <c r="M13" s="84"/>
      <c r="X13" s="8"/>
      <c r="Y13" s="8"/>
    </row>
    <row r="14" spans="1:25" ht="15" customHeight="1">
      <c r="A14" s="84"/>
      <c r="B14" s="84"/>
      <c r="C14" s="88"/>
      <c r="D14" s="89" t="s">
        <v>38</v>
      </c>
      <c r="E14" s="89" t="s">
        <v>26</v>
      </c>
      <c r="F14" s="2"/>
      <c r="G14" s="88"/>
      <c r="H14" s="89" t="s">
        <v>38</v>
      </c>
      <c r="I14" s="89" t="s">
        <v>26</v>
      </c>
      <c r="J14" s="84"/>
      <c r="K14" s="84"/>
      <c r="L14" s="84"/>
      <c r="M14" s="84"/>
      <c r="X14" s="8"/>
      <c r="Y14" s="8"/>
    </row>
    <row r="15" spans="1:25" ht="15" customHeight="1">
      <c r="A15" s="84"/>
      <c r="B15" s="84"/>
      <c r="C15" s="88" t="s">
        <v>0</v>
      </c>
      <c r="D15" s="89">
        <v>19</v>
      </c>
      <c r="E15" s="89">
        <v>19</v>
      </c>
      <c r="F15" s="2"/>
      <c r="G15" s="88" t="s">
        <v>0</v>
      </c>
      <c r="H15" s="89">
        <v>6</v>
      </c>
      <c r="I15" s="89">
        <v>6</v>
      </c>
      <c r="J15" s="84"/>
      <c r="K15" s="84"/>
      <c r="L15" s="84"/>
      <c r="M15" s="84"/>
      <c r="X15" s="8"/>
      <c r="Y15" s="8"/>
    </row>
    <row r="16" spans="1:25" ht="15" customHeight="1">
      <c r="A16" s="84"/>
      <c r="B16" s="84"/>
      <c r="C16" s="88" t="s">
        <v>27</v>
      </c>
      <c r="D16" s="89">
        <v>13</v>
      </c>
      <c r="E16" s="89">
        <v>13</v>
      </c>
      <c r="F16" s="2"/>
      <c r="G16" s="88" t="s">
        <v>27</v>
      </c>
      <c r="H16" s="89">
        <v>4</v>
      </c>
      <c r="I16" s="89">
        <v>4</v>
      </c>
      <c r="J16" s="84"/>
      <c r="K16" s="84"/>
      <c r="L16" s="84"/>
      <c r="M16" s="84"/>
      <c r="X16" s="8"/>
      <c r="Y16" s="8"/>
    </row>
    <row r="17" spans="1:25" ht="15" customHeight="1">
      <c r="A17" s="84"/>
      <c r="B17" s="84"/>
      <c r="C17" s="90" t="s">
        <v>28</v>
      </c>
      <c r="D17" s="91">
        <v>13</v>
      </c>
      <c r="E17" s="89">
        <v>13</v>
      </c>
      <c r="F17" s="2"/>
      <c r="G17" s="90" t="s">
        <v>28</v>
      </c>
      <c r="H17" s="91">
        <v>2</v>
      </c>
      <c r="I17" s="89">
        <v>2</v>
      </c>
      <c r="J17" s="84"/>
      <c r="K17" s="84"/>
      <c r="L17" s="84"/>
      <c r="M17" s="84"/>
      <c r="X17" s="8"/>
      <c r="Y17" s="8"/>
    </row>
    <row r="18" spans="1:25" ht="15" customHeight="1">
      <c r="A18" s="84"/>
      <c r="B18" s="84"/>
      <c r="C18" s="92" t="s">
        <v>29</v>
      </c>
      <c r="D18" s="91">
        <v>12</v>
      </c>
      <c r="E18" s="89">
        <v>12</v>
      </c>
      <c r="F18" s="2"/>
      <c r="G18" s="92" t="s">
        <v>29</v>
      </c>
      <c r="H18" s="91">
        <v>11</v>
      </c>
      <c r="I18" s="89">
        <v>11</v>
      </c>
      <c r="J18" s="84"/>
      <c r="K18" s="84"/>
      <c r="L18" s="84"/>
      <c r="M18" s="84"/>
      <c r="X18" s="8"/>
      <c r="Y18" s="8"/>
    </row>
    <row r="19" spans="1:25" ht="15" customHeight="1">
      <c r="A19" s="84"/>
      <c r="B19" s="84"/>
      <c r="C19" s="92" t="s">
        <v>30</v>
      </c>
      <c r="D19" s="91">
        <v>9</v>
      </c>
      <c r="E19" s="89">
        <v>9</v>
      </c>
      <c r="F19" s="2"/>
      <c r="G19" s="92" t="s">
        <v>30</v>
      </c>
      <c r="H19" s="91">
        <v>8</v>
      </c>
      <c r="I19" s="89">
        <v>8</v>
      </c>
      <c r="J19" s="84"/>
      <c r="K19" s="84"/>
      <c r="L19" s="84"/>
      <c r="M19" s="84"/>
      <c r="X19" s="8"/>
      <c r="Y19" s="8"/>
    </row>
    <row r="20" spans="1:25" ht="15" customHeight="1">
      <c r="A20" s="84"/>
      <c r="B20" s="84"/>
      <c r="C20" s="90" t="s">
        <v>31</v>
      </c>
      <c r="D20" s="91">
        <v>16</v>
      </c>
      <c r="E20" s="89">
        <v>16</v>
      </c>
      <c r="F20" s="2"/>
      <c r="G20" s="90" t="s">
        <v>31</v>
      </c>
      <c r="H20" s="91">
        <v>5</v>
      </c>
      <c r="I20" s="89">
        <v>5</v>
      </c>
      <c r="J20" s="84"/>
      <c r="K20" s="84"/>
      <c r="L20" s="84"/>
      <c r="M20" s="84"/>
      <c r="X20" s="8"/>
      <c r="Y20" s="8"/>
    </row>
    <row r="21" spans="1:25" ht="15" customHeight="1">
      <c r="A21" s="84"/>
      <c r="B21" s="84"/>
      <c r="C21" s="92" t="s">
        <v>32</v>
      </c>
      <c r="D21" s="93">
        <v>15</v>
      </c>
      <c r="E21" s="89">
        <v>15</v>
      </c>
      <c r="F21" s="2"/>
      <c r="G21" s="92" t="s">
        <v>32</v>
      </c>
      <c r="H21" s="93">
        <v>8</v>
      </c>
      <c r="I21" s="89">
        <v>8</v>
      </c>
      <c r="J21" s="84"/>
      <c r="K21" s="84"/>
      <c r="L21" s="84"/>
      <c r="M21" s="84"/>
      <c r="X21" s="8"/>
      <c r="Y21" s="8"/>
    </row>
    <row r="22" spans="1:25" ht="15" customHeight="1">
      <c r="A22" s="84"/>
      <c r="B22" s="84"/>
      <c r="C22" s="92" t="s">
        <v>33</v>
      </c>
      <c r="D22" s="91">
        <v>24</v>
      </c>
      <c r="E22" s="89">
        <v>24</v>
      </c>
      <c r="F22" s="2"/>
      <c r="G22" s="92" t="s">
        <v>33</v>
      </c>
      <c r="H22" s="91">
        <v>13</v>
      </c>
      <c r="I22" s="89">
        <v>13</v>
      </c>
      <c r="J22" s="84"/>
      <c r="K22" s="84"/>
      <c r="L22" s="84"/>
      <c r="M22" s="84"/>
      <c r="X22" s="8"/>
      <c r="Y22" s="8"/>
    </row>
    <row r="23" spans="1:25" ht="15" customHeight="1">
      <c r="A23" s="84"/>
      <c r="B23" s="84"/>
      <c r="C23" s="90" t="s">
        <v>34</v>
      </c>
      <c r="D23" s="93">
        <v>22</v>
      </c>
      <c r="E23" s="89">
        <v>22</v>
      </c>
      <c r="F23" s="2"/>
      <c r="G23" s="90" t="s">
        <v>34</v>
      </c>
      <c r="H23" s="93">
        <v>12</v>
      </c>
      <c r="I23" s="89">
        <v>12</v>
      </c>
      <c r="J23" s="84"/>
      <c r="K23" s="84"/>
      <c r="L23" s="84"/>
      <c r="M23" s="84"/>
      <c r="X23" s="8"/>
      <c r="Y23" s="8"/>
    </row>
    <row r="24" spans="1:25" ht="15" customHeight="1">
      <c r="A24" s="84"/>
      <c r="B24" s="84"/>
      <c r="C24" s="92" t="s">
        <v>35</v>
      </c>
      <c r="D24" s="91">
        <v>7</v>
      </c>
      <c r="E24" s="89">
        <v>7</v>
      </c>
      <c r="F24" s="2"/>
      <c r="G24" s="92" t="s">
        <v>35</v>
      </c>
      <c r="H24" s="91">
        <v>8</v>
      </c>
      <c r="I24" s="89">
        <v>8</v>
      </c>
      <c r="J24" s="84"/>
      <c r="K24" s="84"/>
      <c r="L24" s="84"/>
      <c r="M24" s="84"/>
      <c r="X24" s="8"/>
      <c r="Y24" s="8"/>
    </row>
    <row r="25" spans="1:25" ht="15" customHeight="1">
      <c r="A25" s="84"/>
      <c r="B25" s="84"/>
      <c r="C25" s="92" t="s">
        <v>10</v>
      </c>
      <c r="D25" s="91">
        <v>46</v>
      </c>
      <c r="E25" s="89">
        <v>46</v>
      </c>
      <c r="F25" s="2"/>
      <c r="G25" s="92" t="s">
        <v>10</v>
      </c>
      <c r="H25" s="91">
        <v>11</v>
      </c>
      <c r="I25" s="89">
        <v>11</v>
      </c>
      <c r="J25" s="84"/>
      <c r="K25" s="84"/>
      <c r="L25" s="84"/>
      <c r="M25" s="84"/>
      <c r="X25" s="8"/>
      <c r="Y25" s="8"/>
    </row>
    <row r="26" spans="1:25" ht="15" customHeight="1">
      <c r="A26" s="84"/>
      <c r="B26" s="84"/>
      <c r="C26" s="92" t="s">
        <v>36</v>
      </c>
      <c r="D26" s="91">
        <v>44</v>
      </c>
      <c r="E26" s="89">
        <v>44</v>
      </c>
      <c r="F26" s="2"/>
      <c r="G26" s="92" t="s">
        <v>36</v>
      </c>
      <c r="H26" s="91">
        <v>7</v>
      </c>
      <c r="I26" s="89">
        <v>7</v>
      </c>
      <c r="J26" s="84"/>
      <c r="K26" s="84"/>
      <c r="L26" s="84"/>
      <c r="M26" s="84"/>
      <c r="X26" s="8"/>
      <c r="Y26" s="8"/>
    </row>
    <row r="27" spans="1:25" ht="15" customHeight="1">
      <c r="A27" s="84"/>
      <c r="B27" s="84"/>
      <c r="C27" s="94"/>
      <c r="D27" s="95" t="s">
        <v>26</v>
      </c>
      <c r="E27" s="95">
        <v>240</v>
      </c>
      <c r="F27" s="96"/>
      <c r="G27" s="2"/>
      <c r="H27" s="95" t="s">
        <v>26</v>
      </c>
      <c r="I27" s="95">
        <v>95</v>
      </c>
      <c r="J27" s="96"/>
      <c r="K27" s="96"/>
      <c r="L27" s="84"/>
      <c r="M27" s="84"/>
    </row>
    <row r="28" spans="1: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5">
      <c r="A32" s="9"/>
      <c r="B32" s="9"/>
      <c r="C32" s="18"/>
      <c r="D32" s="18"/>
      <c r="E32" s="18"/>
      <c r="F32" s="18"/>
      <c r="G32" s="18"/>
      <c r="H32" s="18"/>
      <c r="I32" s="18"/>
      <c r="J32" s="18"/>
      <c r="K32" s="18"/>
      <c r="L32" s="9"/>
      <c r="M32" s="9"/>
    </row>
    <row r="33" spans="1:1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</sheetData>
  <mergeCells count="4">
    <mergeCell ref="A1:M1"/>
    <mergeCell ref="A2:M2"/>
    <mergeCell ref="C13:E13"/>
    <mergeCell ref="G13:I1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14C2-D4B5-403A-99A9-46752E91EFA5}">
  <dimension ref="A1:N32"/>
  <sheetViews>
    <sheetView tabSelected="1" zoomScaleNormal="100" workbookViewId="0">
      <selection sqref="A1:M1"/>
    </sheetView>
  </sheetViews>
  <sheetFormatPr defaultColWidth="10" defaultRowHeight="15"/>
  <cols>
    <col min="1" max="1" width="25.85546875" style="9" bestFit="1" customWidth="1"/>
    <col min="2" max="13" width="13.7109375" style="9" customWidth="1"/>
    <col min="14" max="14" width="41.7109375" style="9" bestFit="1" customWidth="1"/>
    <col min="15" max="37" width="10" style="9"/>
    <col min="38" max="38" width="10" style="9" customWidth="1"/>
    <col min="39" max="16384" width="10" style="9"/>
  </cols>
  <sheetData>
    <row r="1" spans="1:14" ht="15" customHeight="1">
      <c r="A1" s="105" t="s">
        <v>14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4" ht="15" customHeight="1">
      <c r="A2" s="107" t="s">
        <v>48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4" ht="15" customHeight="1">
      <c r="A3" s="76"/>
      <c r="B3" s="77" t="s">
        <v>12</v>
      </c>
      <c r="C3" s="77" t="s">
        <v>1</v>
      </c>
      <c r="D3" s="77" t="s">
        <v>2</v>
      </c>
      <c r="E3" s="77" t="s">
        <v>3</v>
      </c>
      <c r="F3" s="77" t="s">
        <v>4</v>
      </c>
      <c r="G3" s="77" t="s">
        <v>5</v>
      </c>
      <c r="H3" s="77" t="s">
        <v>6</v>
      </c>
      <c r="I3" s="77" t="s">
        <v>7</v>
      </c>
      <c r="J3" s="77" t="s">
        <v>8</v>
      </c>
      <c r="K3" s="77" t="s">
        <v>9</v>
      </c>
      <c r="L3" s="77" t="s">
        <v>10</v>
      </c>
      <c r="M3" s="77" t="s">
        <v>11</v>
      </c>
    </row>
    <row r="4" spans="1:14" ht="15" customHeight="1">
      <c r="A4" s="98" t="s">
        <v>13</v>
      </c>
      <c r="B4" s="99">
        <f t="shared" ref="B4:M4" si="0">(B5/B6)*100000</f>
        <v>1.4611338398597313</v>
      </c>
      <c r="C4" s="99">
        <f t="shared" si="0"/>
        <v>2.9617792263437757</v>
      </c>
      <c r="D4" s="99">
        <f t="shared" si="0"/>
        <v>4.2146716671989886</v>
      </c>
      <c r="E4" s="99">
        <f t="shared" si="0"/>
        <v>6.7177346218211786</v>
      </c>
      <c r="F4" s="99">
        <f t="shared" si="0"/>
        <v>7.9686942273725307</v>
      </c>
      <c r="G4" s="99">
        <f t="shared" si="0"/>
        <v>8.0332285940796417</v>
      </c>
      <c r="H4" s="99">
        <f t="shared" si="0"/>
        <v>8.1662544025331183</v>
      </c>
      <c r="I4" s="99">
        <f t="shared" si="0"/>
        <v>8.4354873042620948</v>
      </c>
      <c r="J4" s="99">
        <f t="shared" si="0"/>
        <v>8.5657789225172589</v>
      </c>
      <c r="K4" s="99">
        <f t="shared" si="0"/>
        <v>8.5654685113611055</v>
      </c>
      <c r="L4" s="99">
        <f t="shared" si="0"/>
        <v>8.8251778372123511</v>
      </c>
      <c r="M4" s="99">
        <f t="shared" si="0"/>
        <v>8.8242014920802792</v>
      </c>
    </row>
    <row r="5" spans="1:14" ht="15" customHeight="1">
      <c r="A5" s="100" t="s">
        <v>15</v>
      </c>
      <c r="B5" s="101">
        <v>23</v>
      </c>
      <c r="C5" s="101">
        <v>45</v>
      </c>
      <c r="D5" s="101">
        <v>64</v>
      </c>
      <c r="E5" s="101">
        <v>102</v>
      </c>
      <c r="F5" s="101">
        <v>121</v>
      </c>
      <c r="G5" s="101">
        <v>122</v>
      </c>
      <c r="H5" s="102">
        <v>124</v>
      </c>
      <c r="I5" s="102">
        <v>128</v>
      </c>
      <c r="J5" s="102">
        <v>130</v>
      </c>
      <c r="K5" s="102">
        <v>130</v>
      </c>
      <c r="L5" s="102">
        <v>134</v>
      </c>
      <c r="M5" s="102">
        <v>134</v>
      </c>
    </row>
    <row r="6" spans="1:14" ht="15" customHeight="1">
      <c r="A6" s="100" t="s">
        <v>22</v>
      </c>
      <c r="B6" s="103">
        <v>1574120</v>
      </c>
      <c r="C6" s="103">
        <v>1519357</v>
      </c>
      <c r="D6" s="103">
        <v>1518505</v>
      </c>
      <c r="E6" s="103">
        <v>1518369</v>
      </c>
      <c r="F6" s="103">
        <v>1518442</v>
      </c>
      <c r="G6" s="103">
        <v>1518692</v>
      </c>
      <c r="H6" s="103">
        <v>1518444</v>
      </c>
      <c r="I6" s="103">
        <v>1517399</v>
      </c>
      <c r="J6" s="103">
        <v>1517667</v>
      </c>
      <c r="K6" s="103">
        <v>1517722</v>
      </c>
      <c r="L6" s="103">
        <v>1518383</v>
      </c>
      <c r="M6" s="103">
        <v>1518551</v>
      </c>
      <c r="N6" s="10"/>
    </row>
    <row r="7" spans="1:14" ht="15" customHeight="1">
      <c r="A7" s="84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4" ht="15" customHeight="1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14" ht="15" customHeight="1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4" ht="15" customHeight="1">
      <c r="A10" s="84"/>
      <c r="B10" s="84"/>
      <c r="C10" s="84"/>
      <c r="D10" s="84"/>
      <c r="E10" s="84"/>
      <c r="F10" s="84"/>
      <c r="G10" s="84"/>
      <c r="H10" s="84"/>
      <c r="I10" s="84"/>
      <c r="J10" s="84"/>
    </row>
    <row r="11" spans="1:14" ht="1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</row>
    <row r="12" spans="1:14" ht="15" customHeight="1">
      <c r="A12" s="84"/>
      <c r="B12" s="84"/>
      <c r="C12" s="87" t="s">
        <v>53</v>
      </c>
      <c r="D12" s="2"/>
      <c r="E12" s="2"/>
      <c r="F12" s="2"/>
      <c r="G12" s="2"/>
      <c r="H12" s="87" t="s">
        <v>39</v>
      </c>
      <c r="I12" s="2"/>
      <c r="J12" s="2"/>
    </row>
    <row r="13" spans="1:14" ht="15" customHeight="1">
      <c r="A13" s="84"/>
      <c r="B13" s="84"/>
      <c r="C13" s="109" t="s">
        <v>24</v>
      </c>
      <c r="D13" s="110"/>
      <c r="E13" s="111"/>
      <c r="F13" s="2"/>
      <c r="G13" s="109" t="s">
        <v>25</v>
      </c>
      <c r="H13" s="110"/>
      <c r="I13" s="111"/>
      <c r="J13" s="84"/>
      <c r="K13" s="84"/>
      <c r="L13" s="84"/>
      <c r="M13" s="84"/>
    </row>
    <row r="14" spans="1:14" ht="15" customHeight="1">
      <c r="A14" s="84"/>
      <c r="B14" s="84"/>
      <c r="C14" s="88"/>
      <c r="D14" s="89" t="s">
        <v>38</v>
      </c>
      <c r="E14" s="89" t="s">
        <v>26</v>
      </c>
      <c r="F14" s="2"/>
      <c r="G14" s="88"/>
      <c r="H14" s="89" t="s">
        <v>38</v>
      </c>
      <c r="I14" s="89" t="s">
        <v>26</v>
      </c>
      <c r="J14" s="84"/>
      <c r="K14" s="84"/>
      <c r="L14" s="84"/>
      <c r="M14" s="84"/>
    </row>
    <row r="15" spans="1:14" ht="15" customHeight="1">
      <c r="A15" s="84"/>
      <c r="B15" s="84"/>
      <c r="C15" s="88" t="s">
        <v>0</v>
      </c>
      <c r="D15" s="89">
        <v>14</v>
      </c>
      <c r="E15" s="89">
        <v>14</v>
      </c>
      <c r="F15" s="2"/>
      <c r="G15" s="88" t="s">
        <v>0</v>
      </c>
      <c r="H15" s="89">
        <v>9</v>
      </c>
      <c r="I15" s="89">
        <v>9</v>
      </c>
      <c r="J15" s="84"/>
      <c r="K15" s="84"/>
      <c r="L15" s="84"/>
      <c r="M15" s="84"/>
    </row>
    <row r="16" spans="1:14" ht="15" customHeight="1">
      <c r="A16" s="84"/>
      <c r="B16" s="84"/>
      <c r="C16" s="88" t="s">
        <v>27</v>
      </c>
      <c r="D16" s="89">
        <v>17</v>
      </c>
      <c r="E16" s="89">
        <v>17</v>
      </c>
      <c r="F16" s="2"/>
      <c r="G16" s="88" t="s">
        <v>27</v>
      </c>
      <c r="H16" s="89">
        <v>5</v>
      </c>
      <c r="I16" s="89">
        <v>5</v>
      </c>
      <c r="J16" s="84"/>
      <c r="K16" s="84"/>
      <c r="L16" s="84"/>
      <c r="M16" s="84"/>
    </row>
    <row r="17" spans="1:13" ht="15" customHeight="1">
      <c r="A17" s="84"/>
      <c r="B17" s="84"/>
      <c r="C17" s="90" t="s">
        <v>28</v>
      </c>
      <c r="D17" s="91">
        <v>12</v>
      </c>
      <c r="E17" s="89">
        <v>12</v>
      </c>
      <c r="F17" s="2"/>
      <c r="G17" s="90" t="s">
        <v>28</v>
      </c>
      <c r="H17" s="91">
        <v>7</v>
      </c>
      <c r="I17" s="89">
        <v>7</v>
      </c>
      <c r="J17" s="84"/>
      <c r="K17" s="84"/>
      <c r="L17" s="84"/>
      <c r="M17" s="84"/>
    </row>
    <row r="18" spans="1:13" ht="15" customHeight="1">
      <c r="A18" s="84"/>
      <c r="B18" s="84"/>
      <c r="C18" s="92" t="s">
        <v>29</v>
      </c>
      <c r="D18" s="91">
        <v>26</v>
      </c>
      <c r="E18" s="89">
        <v>26</v>
      </c>
      <c r="F18" s="2"/>
      <c r="G18" s="92" t="s">
        <v>29</v>
      </c>
      <c r="H18" s="91">
        <v>12</v>
      </c>
      <c r="I18" s="89">
        <v>12</v>
      </c>
      <c r="J18" s="84"/>
      <c r="K18" s="84"/>
      <c r="L18" s="84"/>
      <c r="M18" s="84"/>
    </row>
    <row r="19" spans="1:13" ht="15" customHeight="1">
      <c r="A19" s="84"/>
      <c r="B19" s="84"/>
      <c r="C19" s="92" t="s">
        <v>30</v>
      </c>
      <c r="D19" s="91">
        <v>11</v>
      </c>
      <c r="E19" s="89">
        <v>11</v>
      </c>
      <c r="F19" s="2"/>
      <c r="G19" s="92" t="s">
        <v>30</v>
      </c>
      <c r="H19" s="91">
        <v>8</v>
      </c>
      <c r="I19" s="89">
        <v>8</v>
      </c>
      <c r="J19" s="84"/>
      <c r="K19" s="84"/>
      <c r="L19" s="84"/>
      <c r="M19" s="84"/>
    </row>
    <row r="20" spans="1:13" ht="15" customHeight="1">
      <c r="A20" s="84"/>
      <c r="B20" s="84"/>
      <c r="C20" s="90" t="s">
        <v>31</v>
      </c>
      <c r="D20" s="89">
        <v>1</v>
      </c>
      <c r="E20" s="89">
        <v>1</v>
      </c>
      <c r="F20" s="2"/>
      <c r="G20" s="90" t="s">
        <v>31</v>
      </c>
      <c r="H20" s="89">
        <v>0</v>
      </c>
      <c r="I20" s="89">
        <v>0</v>
      </c>
      <c r="J20" s="84"/>
      <c r="K20" s="84"/>
      <c r="L20" s="84"/>
      <c r="M20" s="84"/>
    </row>
    <row r="21" spans="1:13" ht="15" customHeight="1">
      <c r="A21" s="84"/>
      <c r="B21" s="84"/>
      <c r="C21" s="92" t="s">
        <v>32</v>
      </c>
      <c r="D21" s="91">
        <v>1</v>
      </c>
      <c r="E21" s="89">
        <v>1</v>
      </c>
      <c r="F21" s="2"/>
      <c r="G21" s="92" t="s">
        <v>32</v>
      </c>
      <c r="H21" s="91">
        <v>1</v>
      </c>
      <c r="I21" s="89">
        <v>1</v>
      </c>
      <c r="J21" s="84"/>
      <c r="K21" s="84"/>
      <c r="L21" s="84"/>
      <c r="M21" s="84"/>
    </row>
    <row r="22" spans="1:13" ht="15" customHeight="1">
      <c r="A22" s="84"/>
      <c r="B22" s="84"/>
      <c r="C22" s="92" t="s">
        <v>33</v>
      </c>
      <c r="D22" s="91">
        <v>0</v>
      </c>
      <c r="E22" s="89">
        <v>0</v>
      </c>
      <c r="F22" s="2"/>
      <c r="G22" s="92" t="s">
        <v>33</v>
      </c>
      <c r="H22" s="91">
        <v>4</v>
      </c>
      <c r="I22" s="89">
        <v>4</v>
      </c>
      <c r="J22" s="84"/>
      <c r="K22" s="84"/>
      <c r="L22" s="84"/>
      <c r="M22" s="84"/>
    </row>
    <row r="23" spans="1:13" ht="15" customHeight="1">
      <c r="A23" s="84"/>
      <c r="B23" s="84"/>
      <c r="C23" s="90" t="s">
        <v>34</v>
      </c>
      <c r="D23" s="91">
        <v>1</v>
      </c>
      <c r="E23" s="89">
        <v>1</v>
      </c>
      <c r="F23" s="2"/>
      <c r="G23" s="90" t="s">
        <v>34</v>
      </c>
      <c r="H23" s="91">
        <v>1</v>
      </c>
      <c r="I23" s="89">
        <v>1</v>
      </c>
      <c r="J23" s="84"/>
      <c r="K23" s="84"/>
      <c r="L23" s="84"/>
      <c r="M23" s="84"/>
    </row>
    <row r="24" spans="1:13" ht="15" customHeight="1">
      <c r="A24" s="84"/>
      <c r="B24" s="84"/>
      <c r="C24" s="92" t="s">
        <v>35</v>
      </c>
      <c r="D24" s="91">
        <v>0</v>
      </c>
      <c r="E24" s="89">
        <v>0</v>
      </c>
      <c r="F24" s="2"/>
      <c r="G24" s="92" t="s">
        <v>35</v>
      </c>
      <c r="H24" s="91">
        <v>0</v>
      </c>
      <c r="I24" s="89">
        <v>0</v>
      </c>
      <c r="J24" s="84"/>
      <c r="K24" s="84"/>
      <c r="L24" s="84"/>
      <c r="M24" s="84"/>
    </row>
    <row r="25" spans="1:13" ht="15" customHeight="1">
      <c r="A25" s="84"/>
      <c r="B25" s="84"/>
      <c r="C25" s="92" t="s">
        <v>10</v>
      </c>
      <c r="D25" s="91">
        <v>3</v>
      </c>
      <c r="E25" s="89">
        <v>3</v>
      </c>
      <c r="F25" s="2"/>
      <c r="G25" s="92" t="s">
        <v>10</v>
      </c>
      <c r="H25" s="91">
        <v>1</v>
      </c>
      <c r="I25" s="89">
        <v>1</v>
      </c>
      <c r="J25" s="84"/>
      <c r="K25" s="84"/>
      <c r="L25" s="84"/>
      <c r="M25" s="84"/>
    </row>
    <row r="26" spans="1:13" ht="15" customHeight="1">
      <c r="A26" s="84"/>
      <c r="B26" s="84"/>
      <c r="C26" s="92" t="s">
        <v>36</v>
      </c>
      <c r="D26" s="91">
        <v>0</v>
      </c>
      <c r="E26" s="89">
        <v>0</v>
      </c>
      <c r="F26" s="2"/>
      <c r="G26" s="92" t="s">
        <v>36</v>
      </c>
      <c r="H26" s="91">
        <v>0</v>
      </c>
      <c r="I26" s="89">
        <v>0</v>
      </c>
      <c r="J26" s="84"/>
      <c r="K26" s="84"/>
      <c r="L26" s="84"/>
      <c r="M26" s="84"/>
    </row>
    <row r="27" spans="1:13" ht="15" customHeight="1">
      <c r="A27" s="84"/>
      <c r="B27" s="84"/>
      <c r="C27" s="94"/>
      <c r="D27" s="95" t="s">
        <v>26</v>
      </c>
      <c r="E27" s="104">
        <v>86</v>
      </c>
      <c r="F27" s="84"/>
      <c r="G27" s="2"/>
      <c r="H27" s="95" t="s">
        <v>26</v>
      </c>
      <c r="I27" s="95">
        <v>48</v>
      </c>
      <c r="J27" s="84"/>
      <c r="K27" s="84"/>
      <c r="L27" s="84"/>
      <c r="M27" s="84"/>
    </row>
    <row r="32" spans="1:13">
      <c r="C32" s="18"/>
      <c r="D32" s="18"/>
      <c r="E32" s="18"/>
      <c r="G32" s="18"/>
      <c r="H32" s="18"/>
      <c r="I32" s="18"/>
      <c r="J32" s="18"/>
    </row>
  </sheetData>
  <mergeCells count="4">
    <mergeCell ref="A1:M1"/>
    <mergeCell ref="A2:M2"/>
    <mergeCell ref="C13:E13"/>
    <mergeCell ref="G13:I1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27CC-FD58-4524-8F37-9A09F042B791}">
  <dimension ref="A1:C4"/>
  <sheetViews>
    <sheetView workbookViewId="0"/>
  </sheetViews>
  <sheetFormatPr defaultRowHeight="15"/>
  <cols>
    <col min="1" max="2" width="26" bestFit="1" customWidth="1"/>
    <col min="3" max="3" width="45.7109375" bestFit="1" customWidth="1"/>
  </cols>
  <sheetData>
    <row r="1" spans="1:3">
      <c r="A1" s="13" t="s">
        <v>16</v>
      </c>
      <c r="B1" s="13" t="s">
        <v>17</v>
      </c>
      <c r="C1" s="13" t="s">
        <v>18</v>
      </c>
    </row>
    <row r="2" spans="1:3">
      <c r="A2" t="s">
        <v>19</v>
      </c>
      <c r="B2" t="s">
        <v>15</v>
      </c>
      <c r="C2" t="s">
        <v>40</v>
      </c>
    </row>
    <row r="3" spans="1:3">
      <c r="A3" t="s">
        <v>20</v>
      </c>
      <c r="B3" t="s">
        <v>15</v>
      </c>
      <c r="C3" t="s">
        <v>40</v>
      </c>
    </row>
    <row r="4" spans="1:3">
      <c r="A4" t="s">
        <v>21</v>
      </c>
      <c r="B4" t="s">
        <v>22</v>
      </c>
      <c r="C4" t="s">
        <v>23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28375a83-e4e7-4dde-b821-59258c3d7488">None</Priority>
    <Category xmlns="28375a83-e4e7-4dde-b821-59258c3d7488" xsi:nil="true"/>
    <Calendar xmlns="28375a83-e4e7-4dde-b821-59258c3d7488" xsi:nil="true"/>
    <TaxCatchAll xmlns="32f3a428-6f88-4a3b-a56e-a51f3802cd3a" xsi:nil="true"/>
    <lcf76f155ced4ddcb4097134ff3c332f xmlns="28375a83-e4e7-4dde-b821-59258c3d7488">
      <Terms xmlns="http://schemas.microsoft.com/office/infopath/2007/PartnerControls"/>
    </lcf76f155ced4ddcb4097134ff3c332f>
    <FilingStatus xmlns="28375a83-e4e7-4dde-b821-59258c3d7488" xsi:nil="true"/>
    <Prueba xmlns="28375a83-e4e7-4dde-b821-59258c3d74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82436E77E5C847919F8E25187301CD" ma:contentTypeVersion="24" ma:contentTypeDescription="Create a new document." ma:contentTypeScope="" ma:versionID="71e5d32a3c2174a323273123ab3a5db4">
  <xsd:schema xmlns:xsd="http://www.w3.org/2001/XMLSchema" xmlns:xs="http://www.w3.org/2001/XMLSchema" xmlns:p="http://schemas.microsoft.com/office/2006/metadata/properties" xmlns:ns2="28375a83-e4e7-4dde-b821-59258c3d7488" xmlns:ns3="5e1628cc-a815-47df-b5ad-ee310ca8d5b1" xmlns:ns4="32f3a428-6f88-4a3b-a56e-a51f3802cd3a" targetNamespace="http://schemas.microsoft.com/office/2006/metadata/properties" ma:root="true" ma:fieldsID="788b77075dabd86f3e33d4850341b627" ns2:_="" ns3:_="" ns4:_="">
    <xsd:import namespace="28375a83-e4e7-4dde-b821-59258c3d7488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FilingStatus" minOccurs="0"/>
                <xsd:element ref="ns2:Category" minOccurs="0"/>
                <xsd:element ref="ns2:Priority" minOccurs="0"/>
                <xsd:element ref="ns2:Prueba" minOccurs="0"/>
                <xsd:element ref="ns2:Calenda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75a83-e4e7-4dde-b821-59258c3d7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FilingStatus" ma:index="23" nillable="true" ma:displayName="Filing Status" ma:description="Filing Status" ma:format="Dropdown" ma:internalName="FilingStatus">
      <xsd:simpleType>
        <xsd:restriction base="dms:Choice">
          <xsd:enumeration value="Completed"/>
          <xsd:enumeration value="In Process"/>
          <xsd:enumeration value="Pending"/>
          <xsd:enumeration value="Internal File"/>
          <xsd:enumeration value="Cancelled"/>
          <xsd:enumeration value="Submitted for Review"/>
          <xsd:enumeration value="Paused"/>
          <xsd:enumeration value="External File"/>
          <xsd:enumeration value="Awaiting Approval"/>
          <xsd:enumeration value="Archive"/>
        </xsd:restriction>
      </xsd:simpleType>
    </xsd:element>
    <xsd:element name="Category" ma:index="24" nillable="true" ma:displayName="Category" ma:description="Category" ma:format="Dropdown" ma:internalName="Category">
      <xsd:simpleType>
        <xsd:restriction base="dms:Choice">
          <xsd:enumeration value="Federal Funding Quarterly Report"/>
          <xsd:enumeration value="Initial SOW"/>
          <xsd:enumeration value="FEMA Project Cost Approvals"/>
          <xsd:enumeration value="Construction Contracted Costs"/>
          <xsd:enumeration value="90-Day Update Plan"/>
          <xsd:enumeration value="Energized Projects"/>
          <xsd:enumeration value="Resolution and Order"/>
          <xsd:enumeration value="Motion"/>
          <xsd:enumeration value="RFI - Request for Information"/>
          <xsd:enumeration value="Other"/>
          <xsd:enumeration value="Proposals"/>
          <xsd:enumeration value="Internal Document"/>
        </xsd:restriction>
      </xsd:simpleType>
    </xsd:element>
    <xsd:element name="Priority" ma:index="25" nillable="true" ma:displayName="Priority" ma:default="None" ma:format="Dropdown" ma:internalName="Priority">
      <xsd:simpleType>
        <xsd:restriction base="dms:Choice">
          <xsd:enumeration value="High Priority"/>
          <xsd:enumeration value="Low Priority"/>
          <xsd:enumeration value="Medium Priority"/>
          <xsd:enumeration value="None"/>
        </xsd:restriction>
      </xsd:simpleType>
    </xsd:element>
    <xsd:element name="Prueba" ma:index="26" nillable="true" ma:displayName="Prueba" ma:format="Dropdown" ma:list="28375a83-e4e7-4dde-b821-59258c3d7488" ma:internalName="Prueba" ma:showField="_ColorTag">
      <xsd:simpleType>
        <xsd:restriction base="dms:Lookup"/>
      </xsd:simpleType>
    </xsd:element>
    <xsd:element name="Calendar" ma:index="27" nillable="true" ma:displayName="Templates" ma:format="Dropdown" ma:list="c234c20f-288c-49d2-9651-9fc96bfecf53" ma:internalName="Calendar" ma:showField="Title">
      <xsd:simpleType>
        <xsd:restriction base="dms:Lookup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7E1F15-C20D-4330-B07E-7AD7A66C22C5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32f3a428-6f88-4a3b-a56e-a51f3802cd3a"/>
    <ds:schemaRef ds:uri="5e1628cc-a815-47df-b5ad-ee310ca8d5b1"/>
    <ds:schemaRef ds:uri="28375a83-e4e7-4dde-b821-59258c3d7488"/>
  </ds:schemaRefs>
</ds:datastoreItem>
</file>

<file path=customXml/itemProps2.xml><?xml version="1.0" encoding="utf-8"?>
<ds:datastoreItem xmlns:ds="http://schemas.openxmlformats.org/officeDocument/2006/customXml" ds:itemID="{6989ECD6-4473-4809-B628-7C48ED1A1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3377CE-654C-48D7-BD05-ABE0981BF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75a83-e4e7-4dde-b821-59258c3d7488"/>
    <ds:schemaRef ds:uri="5e1628cc-a815-47df-b5ad-ee310ca8d5b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FY2022</vt:lpstr>
      <vt:lpstr>FY2023</vt:lpstr>
      <vt:lpstr>FY2024</vt:lpstr>
      <vt:lpstr>FY2025</vt:lpstr>
      <vt:lpstr>FY2026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2026-07-16T03:24:41Z</dcterms:created>
  <dcterms:modified xsi:type="dcterms:W3CDTF">2026-07-17T20:03:57Z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0x010100D882436E77E5C847919F8E25187301CD</vt:lpwstr>
  </property>
  <property fmtid="{D5CDD505-2E9C-101B-9397-08002B2CF9AE}" pid="3" name="MediaServiceImageTags">
    <vt:lpwstr/>
  </property>
</Properties>
</file>