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8_{BF2BDFA2-B2A0-4F5D-9612-9A353EF04C0C}" xr6:coauthVersionLast="47" xr6:coauthVersionMax="47" xr10:uidLastSave="{00000000-0000-0000-0000-000000000000}"/>
  <bookViews>
    <workbookView xWindow="-110" yWindow="-110" windowWidth="19420" windowHeight="10300" xr2:uid="{83AA8C8D-1776-48D2-9E27-A5C9B8C8B9FB}"/>
  </bookViews>
  <sheets>
    <sheet name="RFI_PREB_Fourth_4.16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23" i="1" l="1"/>
  <c r="V22" i="1"/>
  <c r="V21" i="1"/>
  <c r="V15" i="1"/>
  <c r="V14" i="1"/>
  <c r="V13" i="1"/>
  <c r="V7" i="1"/>
  <c r="V6" i="1"/>
  <c r="V5" i="1"/>
</calcChain>
</file>

<file path=xl/sharedStrings.xml><?xml version="1.0" encoding="utf-8"?>
<sst xmlns="http://schemas.openxmlformats.org/spreadsheetml/2006/main" count="75" uniqueCount="24">
  <si>
    <t>Plant Name</t>
  </si>
  <si>
    <t>Palo Seco Mobile Packs</t>
  </si>
  <si>
    <t>Fuel Type</t>
  </si>
  <si>
    <t>Natural Gas</t>
  </si>
  <si>
    <t>Diesel</t>
  </si>
  <si>
    <t>Generation</t>
  </si>
  <si>
    <t>MCF</t>
  </si>
  <si>
    <t>MBTU (x1000)</t>
  </si>
  <si>
    <r>
      <t>BBL</t>
    </r>
    <r>
      <rPr>
        <i/>
        <sz val="8"/>
        <color rgb="FF000000"/>
        <rFont val="Arial"/>
        <family val="2"/>
      </rPr>
      <t>Equivalent</t>
    </r>
    <r>
      <rPr>
        <b/>
        <sz val="11"/>
        <color rgb="FF000000"/>
        <rFont val="Arial"/>
        <family val="2"/>
      </rPr>
      <t xml:space="preserve"> (x1000)</t>
    </r>
  </si>
  <si>
    <t>Total NG Cost ($000)</t>
  </si>
  <si>
    <t>$/BBL</t>
  </si>
  <si>
    <t>$/MBTU</t>
  </si>
  <si>
    <t>BBL (x1000)</t>
  </si>
  <si>
    <t>Fuel Cost ($000)</t>
  </si>
  <si>
    <t>Ship Cost ($000)</t>
  </si>
  <si>
    <t>Total Diesel Cost ($000)</t>
  </si>
  <si>
    <t>GWHR (diesel)</t>
  </si>
  <si>
    <t>GWHR (natural gas)</t>
  </si>
  <si>
    <t>GWHR Total</t>
  </si>
  <si>
    <t>$/MWHR Total</t>
  </si>
  <si>
    <t>Incremental cost  $/MMBtu</t>
  </si>
  <si>
    <t>Total</t>
  </si>
  <si>
    <t>TM Generators</t>
  </si>
  <si>
    <t>San Juan Combined Cycle 5 &amp;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</si>
</sst>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#,##0,"/>
    <numFmt numFmtId="166" formatCode="&quot;$&quot;#,##0.00"/>
    <numFmt numFmtId="167" formatCode="#,##0.0,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8"/>
      <color rgb="FF00000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1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" fontId="5" fillId="0" borderId="10" xfId="0" applyNumberFormat="1" applyFont="1" applyBorder="1" applyAlignment="1">
      <alignment horizontal="left" vertical="center"/>
    </xf>
    <xf numFmtId="165" fontId="9" fillId="3" borderId="11" xfId="0" applyNumberFormat="1" applyFont="1" applyFill="1" applyBorder="1" applyAlignment="1">
      <alignment horizontal="center"/>
    </xf>
    <xf numFmtId="165" fontId="9" fillId="3" borderId="12" xfId="0" applyNumberFormat="1" applyFont="1" applyFill="1" applyBorder="1" applyAlignment="1">
      <alignment horizontal="center"/>
    </xf>
    <xf numFmtId="165" fontId="9" fillId="3" borderId="12" xfId="0" applyNumberFormat="1" applyFont="1" applyFill="1" applyBorder="1" applyAlignment="1">
      <alignment horizontal="center" vertical="center"/>
    </xf>
    <xf numFmtId="166" fontId="9" fillId="3" borderId="13" xfId="0" applyNumberFormat="1" applyFont="1" applyFill="1" applyBorder="1"/>
    <xf numFmtId="166" fontId="9" fillId="3" borderId="14" xfId="0" applyNumberFormat="1" applyFont="1" applyFill="1" applyBorder="1"/>
    <xf numFmtId="165" fontId="9" fillId="0" borderId="15" xfId="0" applyNumberFormat="1" applyFont="1" applyBorder="1" applyAlignment="1">
      <alignment horizontal="center"/>
    </xf>
    <xf numFmtId="165" fontId="9" fillId="0" borderId="13" xfId="0" applyNumberFormat="1" applyFont="1" applyBorder="1" applyAlignment="1">
      <alignment horizontal="center"/>
    </xf>
    <xf numFmtId="166" fontId="9" fillId="0" borderId="12" xfId="0" applyNumberFormat="1" applyFont="1" applyBorder="1"/>
    <xf numFmtId="166" fontId="9" fillId="3" borderId="13" xfId="1" applyNumberFormat="1" applyFont="1" applyFill="1" applyBorder="1"/>
    <xf numFmtId="165" fontId="9" fillId="3" borderId="16" xfId="0" applyNumberFormat="1" applyFont="1" applyFill="1" applyBorder="1" applyAlignment="1">
      <alignment horizontal="center"/>
    </xf>
    <xf numFmtId="165" fontId="9" fillId="3" borderId="17" xfId="0" applyNumberFormat="1" applyFont="1" applyFill="1" applyBorder="1" applyAlignment="1">
      <alignment horizontal="center"/>
    </xf>
    <xf numFmtId="166" fontId="9" fillId="3" borderId="18" xfId="0" applyNumberFormat="1" applyFont="1" applyFill="1" applyBorder="1" applyAlignment="1">
      <alignment horizontal="right"/>
    </xf>
    <xf numFmtId="9" fontId="4" fillId="0" borderId="0" xfId="2" applyFont="1"/>
    <xf numFmtId="17" fontId="5" fillId="0" borderId="19" xfId="0" applyNumberFormat="1" applyFont="1" applyBorder="1" applyAlignment="1">
      <alignment horizontal="left" vertical="center"/>
    </xf>
    <xf numFmtId="0" fontId="5" fillId="0" borderId="20" xfId="0" applyFont="1" applyBorder="1" applyAlignment="1">
      <alignment horizontal="right" vertical="center"/>
    </xf>
    <xf numFmtId="167" fontId="10" fillId="0" borderId="21" xfId="0" applyNumberFormat="1" applyFont="1" applyBorder="1" applyAlignment="1">
      <alignment horizontal="center"/>
    </xf>
    <xf numFmtId="166" fontId="10" fillId="3" borderId="21" xfId="1" applyNumberFormat="1" applyFont="1" applyFill="1" applyBorder="1"/>
    <xf numFmtId="166" fontId="6" fillId="0" borderId="22" xfId="0" applyNumberFormat="1" applyFont="1" applyBorder="1"/>
    <xf numFmtId="166" fontId="6" fillId="0" borderId="21" xfId="0" applyNumberFormat="1" applyFont="1" applyBorder="1"/>
    <xf numFmtId="166" fontId="10" fillId="3" borderId="21" xfId="0" applyNumberFormat="1" applyFont="1" applyFill="1" applyBorder="1"/>
    <xf numFmtId="165" fontId="10" fillId="0" borderId="0" xfId="0" applyNumberFormat="1" applyFont="1"/>
    <xf numFmtId="166" fontId="10" fillId="3" borderId="23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4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6" fontId="10" fillId="0" borderId="0" xfId="0" applyNumberFormat="1" applyFont="1"/>
    <xf numFmtId="165" fontId="10" fillId="0" borderId="0" xfId="0" applyNumberFormat="1" applyFont="1" applyAlignment="1">
      <alignment horizontal="center"/>
    </xf>
    <xf numFmtId="0" fontId="4" fillId="0" borderId="26" xfId="0" applyFont="1" applyBorder="1"/>
    <xf numFmtId="0" fontId="5" fillId="0" borderId="22" xfId="0" applyFont="1" applyBorder="1"/>
    <xf numFmtId="0" fontId="4" fillId="0" borderId="9" xfId="0" applyFont="1" applyBorder="1"/>
    <xf numFmtId="0" fontId="4" fillId="0" borderId="27" xfId="0" applyFont="1" applyBorder="1"/>
    <xf numFmtId="1" fontId="6" fillId="0" borderId="23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20" xfId="0" applyNumberFormat="1" applyFont="1" applyBorder="1" applyAlignment="1">
      <alignment horizontal="center" vertical="center" wrapText="1"/>
    </xf>
    <xf numFmtId="17" fontId="5" fillId="0" borderId="29" xfId="0" applyNumberFormat="1" applyFont="1" applyBorder="1" applyAlignment="1">
      <alignment horizontal="left" vertical="center"/>
    </xf>
    <xf numFmtId="165" fontId="9" fillId="3" borderId="15" xfId="0" applyNumberFormat="1" applyFont="1" applyFill="1" applyBorder="1" applyAlignment="1">
      <alignment horizontal="center"/>
    </xf>
    <xf numFmtId="166" fontId="9" fillId="3" borderId="1" xfId="1" applyNumberFormat="1" applyFont="1" applyFill="1" applyBorder="1"/>
    <xf numFmtId="166" fontId="9" fillId="3" borderId="30" xfId="1" applyNumberFormat="1" applyFont="1" applyFill="1" applyBorder="1"/>
    <xf numFmtId="166" fontId="4" fillId="0" borderId="0" xfId="0" applyNumberFormat="1" applyFont="1"/>
    <xf numFmtId="166" fontId="6" fillId="0" borderId="23" xfId="0" applyNumberFormat="1" applyFont="1" applyBorder="1"/>
    <xf numFmtId="0" fontId="4" fillId="4" borderId="0" xfId="0" applyFont="1" applyFill="1" applyAlignment="1">
      <alignment horizontal="center" vertical="center" wrapText="1"/>
    </xf>
    <xf numFmtId="166" fontId="4" fillId="4" borderId="0" xfId="2" applyNumberFormat="1" applyFont="1" applyFill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876300</xdr:colOff>
      <xdr:row>9</xdr:row>
      <xdr:rowOff>157162</xdr:rowOff>
    </xdr:from>
    <xdr:to>
      <xdr:col>0</xdr:col>
      <xdr:colOff>1504950</xdr:colOff>
      <xdr:row>9</xdr:row>
      <xdr:rowOff>157162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51D907D-B97E-4C46-A7DF-C1D0EC7901CE}"/>
            </a:ext>
          </a:extLst>
        </xdr:cNvPr>
        <xdr:cNvCxnSpPr>
          <a:cxnSpLocks/>
        </xdr:cNvCxnSpPr>
      </xdr:nvCxnSpPr>
      <xdr:spPr>
        <a:xfrm>
          <a:off x="609600" y="2386012"/>
          <a:ext cx="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10</xdr:row>
      <xdr:rowOff>114300</xdr:rowOff>
    </xdr:from>
    <xdr:to>
      <xdr:col>0</xdr:col>
      <xdr:colOff>1481138</xdr:colOff>
      <xdr:row>10</xdr:row>
      <xdr:rowOff>114300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43B6E6C-9D8A-4B0A-9800-EEABEBC9D7AE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604838" y="2571750"/>
          <a:ext cx="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1</xdr:row>
      <xdr:rowOff>157162</xdr:rowOff>
    </xdr:from>
    <xdr:to>
      <xdr:col>0</xdr:col>
      <xdr:colOff>1504950</xdr:colOff>
      <xdr:row>1</xdr:row>
      <xdr:rowOff>157162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05EFAC7-1F92-4C04-8780-7A344100D186}"/>
            </a:ext>
          </a:extLst>
        </xdr:cNvPr>
        <xdr:cNvCxnSpPr>
          <a:cxnSpLocks/>
        </xdr:cNvCxnSpPr>
      </xdr:nvCxnSpPr>
      <xdr:spPr>
        <a:xfrm>
          <a:off x="609600" y="347662"/>
          <a:ext cx="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2</xdr:row>
      <xdr:rowOff>114300</xdr:rowOff>
    </xdr:from>
    <xdr:to>
      <xdr:col>0</xdr:col>
      <xdr:colOff>1481138</xdr:colOff>
      <xdr:row>2</xdr:row>
      <xdr:rowOff>114300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120A0DB-F5DC-4455-8090-C2C629C95407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604838" y="533400"/>
          <a:ext cx="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9</xdr:row>
      <xdr:rowOff>157162</xdr:rowOff>
    </xdr:from>
    <xdr:to>
      <xdr:col>0</xdr:col>
      <xdr:colOff>1504950</xdr:colOff>
      <xdr:row>9</xdr:row>
      <xdr:rowOff>157162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8448241E-BD98-4ED5-8C13-365933CCD978}"/>
            </a:ext>
          </a:extLst>
        </xdr:cNvPr>
        <xdr:cNvCxnSpPr>
          <a:cxnSpLocks/>
        </xdr:cNvCxnSpPr>
      </xdr:nvCxnSpPr>
      <xdr:spPr>
        <a:xfrm>
          <a:off x="609600" y="2386012"/>
          <a:ext cx="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10</xdr:row>
      <xdr:rowOff>114300</xdr:rowOff>
    </xdr:from>
    <xdr:to>
      <xdr:col>0</xdr:col>
      <xdr:colOff>1481138</xdr:colOff>
      <xdr:row>10</xdr:row>
      <xdr:rowOff>114300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DC48A9CF-D7F3-451D-A394-50F68B523B82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604838" y="2571750"/>
          <a:ext cx="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1</xdr:row>
      <xdr:rowOff>157162</xdr:rowOff>
    </xdr:from>
    <xdr:to>
      <xdr:col>0</xdr:col>
      <xdr:colOff>1504950</xdr:colOff>
      <xdr:row>1</xdr:row>
      <xdr:rowOff>157162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5853FF79-E4F4-42B7-8232-AEB01E0A81CA}"/>
            </a:ext>
          </a:extLst>
        </xdr:cNvPr>
        <xdr:cNvCxnSpPr>
          <a:cxnSpLocks/>
        </xdr:cNvCxnSpPr>
      </xdr:nvCxnSpPr>
      <xdr:spPr>
        <a:xfrm>
          <a:off x="609600" y="347662"/>
          <a:ext cx="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2</xdr:row>
      <xdr:rowOff>114300</xdr:rowOff>
    </xdr:from>
    <xdr:to>
      <xdr:col>0</xdr:col>
      <xdr:colOff>1481138</xdr:colOff>
      <xdr:row>2</xdr:row>
      <xdr:rowOff>114300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DC058B22-7E64-4ED6-81FE-40DEDFDE4CCC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604838" y="533400"/>
          <a:ext cx="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17</xdr:row>
      <xdr:rowOff>133350</xdr:rowOff>
    </xdr:from>
    <xdr:to>
      <xdr:col>0</xdr:col>
      <xdr:colOff>1528762</xdr:colOff>
      <xdr:row>17</xdr:row>
      <xdr:rowOff>133350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8F984044-E7C4-4A6F-8529-1887E2465F92}"/>
            </a:ext>
          </a:extLst>
        </xdr:cNvPr>
        <xdr:cNvCxnSpPr>
          <a:cxnSpLocks/>
        </xdr:cNvCxnSpPr>
      </xdr:nvCxnSpPr>
      <xdr:spPr>
        <a:xfrm>
          <a:off x="614362" y="4391025"/>
          <a:ext cx="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18</xdr:row>
      <xdr:rowOff>114300</xdr:rowOff>
    </xdr:from>
    <xdr:to>
      <xdr:col>0</xdr:col>
      <xdr:colOff>1516856</xdr:colOff>
      <xdr:row>18</xdr:row>
      <xdr:rowOff>114300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CA0DE667-24A4-4CAF-9DA8-BB998371870C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611981" y="4610100"/>
          <a:ext cx="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17</xdr:row>
      <xdr:rowOff>133350</xdr:rowOff>
    </xdr:from>
    <xdr:to>
      <xdr:col>0</xdr:col>
      <xdr:colOff>1528762</xdr:colOff>
      <xdr:row>17</xdr:row>
      <xdr:rowOff>133350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2F86B3E8-4297-4267-8AFF-66906C06D2C4}"/>
            </a:ext>
          </a:extLst>
        </xdr:cNvPr>
        <xdr:cNvCxnSpPr>
          <a:cxnSpLocks/>
        </xdr:cNvCxnSpPr>
      </xdr:nvCxnSpPr>
      <xdr:spPr>
        <a:xfrm>
          <a:off x="614362" y="4391025"/>
          <a:ext cx="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18</xdr:row>
      <xdr:rowOff>114300</xdr:rowOff>
    </xdr:from>
    <xdr:to>
      <xdr:col>0</xdr:col>
      <xdr:colOff>1516856</xdr:colOff>
      <xdr:row>18</xdr:row>
      <xdr:rowOff>114300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D68AA85-B3CD-469E-A4F9-FA123C8EA9C3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611981" y="4610100"/>
          <a:ext cx="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2A9F2-7DCB-4C47-B634-5EA2CB68B784}">
  <dimension ref="A2:W24"/>
  <sheetViews>
    <sheetView tabSelected="1" zoomScale="80" zoomScaleNormal="80" workbookViewId="0">
      <selection activeCell="V18" sqref="V18"/>
    </sheetView>
  </sheetViews>
  <sheetFormatPr defaultRowHeight="14.5" x14ac:dyDescent="0.35"/>
  <cols>
    <col min="2" max="2" width="11.81640625" bestFit="1" customWidth="1"/>
    <col min="5" max="5" width="15.453125" bestFit="1" customWidth="1"/>
    <col min="11" max="11" width="14.26953125" bestFit="1" customWidth="1"/>
    <col min="12" max="12" width="11.26953125" bestFit="1" customWidth="1"/>
    <col min="13" max="13" width="14.26953125" bestFit="1" customWidth="1"/>
    <col min="22" max="22" width="20.7265625" customWidth="1"/>
  </cols>
  <sheetData>
    <row r="2" spans="1:23" s="3" customFormat="1" ht="18" x14ac:dyDescent="0.35">
      <c r="A2" s="1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6"/>
      <c r="U2" s="2"/>
      <c r="V2" s="2"/>
    </row>
    <row r="3" spans="1:23" s="3" customFormat="1" ht="18" x14ac:dyDescent="0.35">
      <c r="A3" s="1" t="s">
        <v>2</v>
      </c>
      <c r="B3" s="67" t="s">
        <v>3</v>
      </c>
      <c r="C3" s="68"/>
      <c r="D3" s="68"/>
      <c r="E3" s="68"/>
      <c r="F3" s="68"/>
      <c r="G3" s="69"/>
      <c r="H3" s="4"/>
      <c r="I3" s="67" t="s">
        <v>4</v>
      </c>
      <c r="J3" s="68"/>
      <c r="K3" s="68"/>
      <c r="L3" s="68"/>
      <c r="M3" s="68"/>
      <c r="N3" s="68"/>
      <c r="O3" s="69"/>
      <c r="P3" s="4"/>
      <c r="Q3" s="67" t="s">
        <v>5</v>
      </c>
      <c r="R3" s="68"/>
      <c r="S3" s="68"/>
      <c r="T3" s="69"/>
      <c r="W3" s="2"/>
    </row>
    <row r="4" spans="1:23" s="3" customFormat="1" ht="42.5" thickBot="1" x14ac:dyDescent="0.35">
      <c r="B4" s="5" t="s">
        <v>6</v>
      </c>
      <c r="C4" s="6" t="s">
        <v>7</v>
      </c>
      <c r="D4" s="7" t="s">
        <v>8</v>
      </c>
      <c r="E4" s="6" t="s">
        <v>9</v>
      </c>
      <c r="F4" s="6" t="s">
        <v>10</v>
      </c>
      <c r="G4" s="8" t="s">
        <v>11</v>
      </c>
      <c r="I4" s="9" t="s">
        <v>12</v>
      </c>
      <c r="J4" s="6" t="s">
        <v>7</v>
      </c>
      <c r="K4" s="6" t="s">
        <v>13</v>
      </c>
      <c r="L4" s="10" t="s">
        <v>14</v>
      </c>
      <c r="M4" s="10" t="s">
        <v>15</v>
      </c>
      <c r="N4" s="11" t="s">
        <v>10</v>
      </c>
      <c r="O4" s="12" t="s">
        <v>11</v>
      </c>
      <c r="Q4" s="5" t="s">
        <v>16</v>
      </c>
      <c r="R4" s="11" t="s">
        <v>17</v>
      </c>
      <c r="S4" s="12" t="s">
        <v>18</v>
      </c>
      <c r="T4" s="12" t="s">
        <v>19</v>
      </c>
      <c r="U4" s="13"/>
      <c r="V4" s="56" t="s">
        <v>20</v>
      </c>
    </row>
    <row r="5" spans="1:23" s="3" customFormat="1" ht="15.5" x14ac:dyDescent="0.3">
      <c r="A5" s="14">
        <v>46296</v>
      </c>
      <c r="B5" s="15">
        <v>268442576</v>
      </c>
      <c r="C5" s="16">
        <v>281864.7</v>
      </c>
      <c r="D5" s="17">
        <v>48597.362068965522</v>
      </c>
      <c r="E5" s="18">
        <v>3195854.25</v>
      </c>
      <c r="F5" s="18">
        <v>65.761887352336061</v>
      </c>
      <c r="G5" s="19">
        <v>11.338256440057942</v>
      </c>
      <c r="I5" s="20">
        <v>0</v>
      </c>
      <c r="J5" s="21">
        <v>0</v>
      </c>
      <c r="K5" s="22">
        <v>0</v>
      </c>
      <c r="L5" s="23">
        <v>0</v>
      </c>
      <c r="M5" s="18">
        <v>0</v>
      </c>
      <c r="N5" s="18">
        <v>0</v>
      </c>
      <c r="O5" s="19">
        <v>0</v>
      </c>
      <c r="Q5" s="24">
        <v>0</v>
      </c>
      <c r="R5" s="24">
        <v>23841</v>
      </c>
      <c r="S5" s="25">
        <v>23841</v>
      </c>
      <c r="T5" s="26">
        <v>134.04866616333209</v>
      </c>
      <c r="U5" s="27"/>
      <c r="V5" s="57">
        <f>O21-G5</f>
        <v>22.702928358740579</v>
      </c>
    </row>
    <row r="6" spans="1:23" s="3" customFormat="1" ht="15.5" x14ac:dyDescent="0.3">
      <c r="A6" s="28">
        <v>46327</v>
      </c>
      <c r="B6" s="15">
        <v>276782576</v>
      </c>
      <c r="C6" s="16">
        <v>290621.7</v>
      </c>
      <c r="D6" s="17">
        <v>50107.18965517242</v>
      </c>
      <c r="E6" s="18">
        <v>3335197</v>
      </c>
      <c r="F6" s="18">
        <v>66.561246458884511</v>
      </c>
      <c r="G6" s="19">
        <v>11.476076975669745</v>
      </c>
      <c r="I6" s="20">
        <v>0</v>
      </c>
      <c r="J6" s="21">
        <v>0</v>
      </c>
      <c r="K6" s="22">
        <v>0</v>
      </c>
      <c r="L6" s="23">
        <v>0</v>
      </c>
      <c r="M6" s="18">
        <v>0</v>
      </c>
      <c r="N6" s="18">
        <v>0</v>
      </c>
      <c r="O6" s="19">
        <v>0</v>
      </c>
      <c r="Q6" s="24">
        <v>0</v>
      </c>
      <c r="R6" s="24">
        <v>24651</v>
      </c>
      <c r="S6" s="25">
        <v>24651</v>
      </c>
      <c r="T6" s="26">
        <v>135.2966208267413</v>
      </c>
      <c r="U6" s="27"/>
      <c r="V6" s="57">
        <f t="shared" ref="V6:V7" si="0">O22-G6</f>
        <v>21.464749338824721</v>
      </c>
    </row>
    <row r="7" spans="1:23" s="3" customFormat="1" ht="16" thickBot="1" x14ac:dyDescent="0.35">
      <c r="A7" s="28">
        <v>46357</v>
      </c>
      <c r="B7" s="15">
        <v>327324864</v>
      </c>
      <c r="C7" s="16">
        <v>343691.08999999997</v>
      </c>
      <c r="D7" s="17">
        <v>59257.084482758619</v>
      </c>
      <c r="E7" s="18">
        <v>4137102.75</v>
      </c>
      <c r="F7" s="18">
        <v>69.816171114590148</v>
      </c>
      <c r="G7" s="19">
        <v>12.037270881825886</v>
      </c>
      <c r="I7" s="20">
        <v>0</v>
      </c>
      <c r="J7" s="21">
        <v>0</v>
      </c>
      <c r="K7" s="22">
        <v>0</v>
      </c>
      <c r="L7" s="23">
        <v>0</v>
      </c>
      <c r="M7" s="18">
        <v>0</v>
      </c>
      <c r="N7" s="18">
        <v>0</v>
      </c>
      <c r="O7" s="19">
        <v>0</v>
      </c>
      <c r="Q7" s="24">
        <v>0</v>
      </c>
      <c r="R7" s="24">
        <v>29295</v>
      </c>
      <c r="S7" s="25">
        <v>29295</v>
      </c>
      <c r="T7" s="26">
        <v>141.22214541730671</v>
      </c>
      <c r="U7" s="27"/>
      <c r="V7" s="57">
        <f t="shared" si="0"/>
        <v>19.266326835495835</v>
      </c>
    </row>
    <row r="8" spans="1:23" s="3" customFormat="1" ht="16" thickBot="1" x14ac:dyDescent="0.35">
      <c r="A8" s="29" t="s">
        <v>21</v>
      </c>
      <c r="B8" s="30">
        <v>872550016</v>
      </c>
      <c r="C8" s="30">
        <v>916177.49</v>
      </c>
      <c r="D8" s="30">
        <v>157961.63620689657</v>
      </c>
      <c r="E8" s="31">
        <v>10668154</v>
      </c>
      <c r="F8" s="31">
        <v>67.53636044910904</v>
      </c>
      <c r="G8" s="32">
        <v>11.644200077432595</v>
      </c>
      <c r="I8" s="30">
        <v>0</v>
      </c>
      <c r="J8" s="30">
        <v>0</v>
      </c>
      <c r="K8" s="31">
        <v>0</v>
      </c>
      <c r="L8" s="31">
        <v>0</v>
      </c>
      <c r="M8" s="31">
        <v>0</v>
      </c>
      <c r="N8" s="33">
        <v>0</v>
      </c>
      <c r="O8" s="34">
        <v>0</v>
      </c>
      <c r="P8" s="35"/>
      <c r="Q8" s="30">
        <v>0</v>
      </c>
      <c r="R8" s="30">
        <v>77787</v>
      </c>
      <c r="S8" s="30">
        <v>77787</v>
      </c>
      <c r="T8" s="36">
        <v>137.14571843624256</v>
      </c>
      <c r="V8" s="37"/>
    </row>
    <row r="9" spans="1:23" s="3" customFormat="1" ht="14" x14ac:dyDescent="0.3">
      <c r="A9" s="38"/>
      <c r="V9" s="37"/>
    </row>
    <row r="10" spans="1:23" s="3" customFormat="1" ht="18" x14ac:dyDescent="0.35">
      <c r="A10" s="1" t="s">
        <v>0</v>
      </c>
      <c r="B10" s="64" t="s">
        <v>22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6"/>
      <c r="U10" s="2"/>
      <c r="V10" s="39"/>
    </row>
    <row r="11" spans="1:23" s="3" customFormat="1" ht="15.5" x14ac:dyDescent="0.35">
      <c r="A11" s="1" t="s">
        <v>2</v>
      </c>
      <c r="B11" s="67" t="s">
        <v>3</v>
      </c>
      <c r="C11" s="68"/>
      <c r="D11" s="68"/>
      <c r="E11" s="68"/>
      <c r="F11" s="68"/>
      <c r="G11" s="69"/>
      <c r="H11" s="4"/>
      <c r="I11" s="67" t="s">
        <v>4</v>
      </c>
      <c r="J11" s="68"/>
      <c r="K11" s="68"/>
      <c r="L11" s="68"/>
      <c r="M11" s="68"/>
      <c r="N11" s="68"/>
      <c r="O11" s="69"/>
      <c r="P11" s="4"/>
      <c r="Q11" s="67" t="s">
        <v>5</v>
      </c>
      <c r="R11" s="68"/>
      <c r="S11" s="68"/>
      <c r="T11" s="69"/>
      <c r="V11" s="37"/>
    </row>
    <row r="12" spans="1:23" s="3" customFormat="1" ht="42.5" thickBot="1" x14ac:dyDescent="0.35">
      <c r="B12" s="5" t="s">
        <v>6</v>
      </c>
      <c r="C12" s="6" t="s">
        <v>7</v>
      </c>
      <c r="D12" s="7" t="s">
        <v>8</v>
      </c>
      <c r="E12" s="6" t="s">
        <v>9</v>
      </c>
      <c r="F12" s="6" t="s">
        <v>10</v>
      </c>
      <c r="G12" s="8" t="s">
        <v>11</v>
      </c>
      <c r="I12" s="9" t="s">
        <v>12</v>
      </c>
      <c r="J12" s="6" t="s">
        <v>7</v>
      </c>
      <c r="K12" s="6" t="s">
        <v>13</v>
      </c>
      <c r="L12" s="10" t="s">
        <v>14</v>
      </c>
      <c r="M12" s="10" t="s">
        <v>15</v>
      </c>
      <c r="N12" s="11" t="s">
        <v>10</v>
      </c>
      <c r="O12" s="12" t="s">
        <v>11</v>
      </c>
      <c r="Q12" s="5" t="s">
        <v>16</v>
      </c>
      <c r="R12" s="11" t="s">
        <v>17</v>
      </c>
      <c r="S12" s="12" t="s">
        <v>18</v>
      </c>
      <c r="T12" s="12" t="s">
        <v>19</v>
      </c>
      <c r="U12" s="13"/>
      <c r="V12" s="56" t="s">
        <v>20</v>
      </c>
    </row>
    <row r="13" spans="1:23" s="3" customFormat="1" ht="15.5" x14ac:dyDescent="0.3">
      <c r="A13" s="14">
        <v>46296</v>
      </c>
      <c r="B13" s="15">
        <v>1114410016</v>
      </c>
      <c r="C13" s="16">
        <v>1170130.5</v>
      </c>
      <c r="D13" s="17">
        <v>201746.63793103449</v>
      </c>
      <c r="E13" s="18">
        <v>13256231.379999999</v>
      </c>
      <c r="F13" s="18">
        <v>65.707322391818678</v>
      </c>
      <c r="G13" s="19">
        <v>11.328848688244602</v>
      </c>
      <c r="I13" s="20">
        <v>0</v>
      </c>
      <c r="J13" s="21">
        <v>0</v>
      </c>
      <c r="K13" s="22">
        <v>0</v>
      </c>
      <c r="L13" s="23">
        <v>0</v>
      </c>
      <c r="M13" s="18">
        <v>0</v>
      </c>
      <c r="N13" s="18">
        <v>0</v>
      </c>
      <c r="O13" s="19">
        <v>0</v>
      </c>
      <c r="Q13" s="24">
        <v>0</v>
      </c>
      <c r="R13" s="24">
        <v>104850</v>
      </c>
      <c r="S13" s="25">
        <v>104850</v>
      </c>
      <c r="T13" s="26">
        <v>126.43043757749165</v>
      </c>
      <c r="U13" s="27"/>
      <c r="V13" s="57">
        <f>O21-G13</f>
        <v>22.712336110553917</v>
      </c>
    </row>
    <row r="14" spans="1:23" s="3" customFormat="1" ht="15.5" x14ac:dyDescent="0.3">
      <c r="A14" s="28">
        <v>46327</v>
      </c>
      <c r="B14" s="15">
        <v>1014290760</v>
      </c>
      <c r="C14" s="16">
        <v>1065005.25</v>
      </c>
      <c r="D14" s="17">
        <v>183621.5948275862</v>
      </c>
      <c r="E14" s="18">
        <v>12212888.629999999</v>
      </c>
      <c r="F14" s="18">
        <v>66.511178281984996</v>
      </c>
      <c r="G14" s="19">
        <v>11.467444531376723</v>
      </c>
      <c r="I14" s="20">
        <v>0</v>
      </c>
      <c r="J14" s="21">
        <v>0</v>
      </c>
      <c r="K14" s="22">
        <v>0</v>
      </c>
      <c r="L14" s="23">
        <v>0</v>
      </c>
      <c r="M14" s="18">
        <v>0</v>
      </c>
      <c r="N14" s="18">
        <v>0</v>
      </c>
      <c r="O14" s="19">
        <v>0</v>
      </c>
      <c r="Q14" s="24">
        <v>0</v>
      </c>
      <c r="R14" s="24">
        <v>95425</v>
      </c>
      <c r="S14" s="25">
        <v>95425</v>
      </c>
      <c r="T14" s="26">
        <v>127.98416169766831</v>
      </c>
      <c r="U14" s="27"/>
      <c r="V14" s="57">
        <f t="shared" ref="V14:V15" si="1">O22-G14</f>
        <v>21.473381783117745</v>
      </c>
    </row>
    <row r="15" spans="1:23" s="3" customFormat="1" ht="16" thickBot="1" x14ac:dyDescent="0.35">
      <c r="A15" s="28">
        <v>46357</v>
      </c>
      <c r="B15" s="15">
        <v>1000589312</v>
      </c>
      <c r="C15" s="16">
        <v>1050618.75</v>
      </c>
      <c r="D15" s="17">
        <v>181141.16379310345</v>
      </c>
      <c r="E15" s="18">
        <v>12645415.870000001</v>
      </c>
      <c r="F15" s="18">
        <v>69.809730738195952</v>
      </c>
      <c r="G15" s="19">
        <v>12.03616047210275</v>
      </c>
      <c r="I15" s="20">
        <v>0</v>
      </c>
      <c r="J15" s="21">
        <v>0</v>
      </c>
      <c r="K15" s="22">
        <v>0</v>
      </c>
      <c r="L15" s="23">
        <v>0</v>
      </c>
      <c r="M15" s="18">
        <v>0</v>
      </c>
      <c r="N15" s="18">
        <v>0</v>
      </c>
      <c r="O15" s="19">
        <v>0</v>
      </c>
      <c r="Q15" s="24">
        <v>0</v>
      </c>
      <c r="R15" s="24">
        <v>94200</v>
      </c>
      <c r="S15" s="25">
        <v>94200</v>
      </c>
      <c r="T15" s="26">
        <v>134.24008354564756</v>
      </c>
      <c r="U15" s="27"/>
      <c r="V15" s="57">
        <f t="shared" si="1"/>
        <v>19.267437245218971</v>
      </c>
    </row>
    <row r="16" spans="1:23" s="3" customFormat="1" ht="16" thickBot="1" x14ac:dyDescent="0.35">
      <c r="A16" s="29" t="s">
        <v>21</v>
      </c>
      <c r="B16" s="30">
        <v>3129290088</v>
      </c>
      <c r="C16" s="30">
        <v>3285754.5</v>
      </c>
      <c r="D16" s="30">
        <v>566509.39655172417</v>
      </c>
      <c r="E16" s="31">
        <v>38114535.879999995</v>
      </c>
      <c r="F16" s="31">
        <v>67.279618152847377</v>
      </c>
      <c r="G16" s="32">
        <v>11.599934164284031</v>
      </c>
      <c r="I16" s="30">
        <v>0</v>
      </c>
      <c r="J16" s="30">
        <v>0</v>
      </c>
      <c r="K16" s="31">
        <v>0</v>
      </c>
      <c r="L16" s="31">
        <v>0</v>
      </c>
      <c r="M16" s="31">
        <v>0</v>
      </c>
      <c r="N16" s="33">
        <v>0</v>
      </c>
      <c r="O16" s="34">
        <v>0</v>
      </c>
      <c r="P16" s="35"/>
      <c r="Q16" s="30">
        <v>0</v>
      </c>
      <c r="R16" s="30">
        <v>294475</v>
      </c>
      <c r="S16" s="30">
        <v>294475</v>
      </c>
      <c r="T16" s="36">
        <v>129.43216191527293</v>
      </c>
      <c r="V16" s="37"/>
    </row>
    <row r="17" spans="1:23" ht="15" thickBot="1" x14ac:dyDescent="0.4">
      <c r="V17" s="40"/>
    </row>
    <row r="18" spans="1:23" s="3" customFormat="1" ht="18.5" thickBot="1" x14ac:dyDescent="0.4">
      <c r="A18" s="1" t="s">
        <v>0</v>
      </c>
      <c r="B18" s="58" t="s">
        <v>23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60"/>
      <c r="U18" s="41"/>
      <c r="V18" s="37"/>
      <c r="W18" s="42"/>
    </row>
    <row r="19" spans="1:23" s="3" customFormat="1" ht="16" thickBot="1" x14ac:dyDescent="0.4">
      <c r="A19" s="1" t="s">
        <v>2</v>
      </c>
      <c r="B19" s="61" t="s">
        <v>3</v>
      </c>
      <c r="C19" s="62"/>
      <c r="D19" s="62"/>
      <c r="E19" s="62"/>
      <c r="F19" s="62"/>
      <c r="G19" s="63"/>
      <c r="I19" s="61" t="s">
        <v>4</v>
      </c>
      <c r="J19" s="62"/>
      <c r="K19" s="62"/>
      <c r="L19" s="62"/>
      <c r="M19" s="62"/>
      <c r="N19" s="62"/>
      <c r="O19" s="63"/>
      <c r="P19" s="43"/>
      <c r="Q19" s="61" t="s">
        <v>5</v>
      </c>
      <c r="R19" s="62"/>
      <c r="S19" s="63"/>
      <c r="T19" s="44"/>
      <c r="U19" s="41"/>
      <c r="V19" s="37"/>
      <c r="W19" s="42"/>
    </row>
    <row r="20" spans="1:23" s="3" customFormat="1" ht="42.5" thickBot="1" x14ac:dyDescent="0.35">
      <c r="A20" s="45"/>
      <c r="B20" s="5" t="s">
        <v>6</v>
      </c>
      <c r="C20" s="6" t="s">
        <v>7</v>
      </c>
      <c r="D20" s="7" t="s">
        <v>8</v>
      </c>
      <c r="E20" s="6" t="s">
        <v>9</v>
      </c>
      <c r="F20" s="6" t="s">
        <v>10</v>
      </c>
      <c r="G20" s="8" t="s">
        <v>11</v>
      </c>
      <c r="I20" s="9" t="s">
        <v>12</v>
      </c>
      <c r="J20" s="6" t="s">
        <v>7</v>
      </c>
      <c r="K20" s="6" t="s">
        <v>13</v>
      </c>
      <c r="L20" s="10" t="s">
        <v>14</v>
      </c>
      <c r="M20" s="10" t="s">
        <v>15</v>
      </c>
      <c r="N20" s="11" t="s">
        <v>10</v>
      </c>
      <c r="O20" s="12" t="s">
        <v>11</v>
      </c>
      <c r="P20" s="46"/>
      <c r="Q20" s="47" t="s">
        <v>16</v>
      </c>
      <c r="R20" s="48" t="s">
        <v>17</v>
      </c>
      <c r="S20" s="12" t="s">
        <v>18</v>
      </c>
      <c r="T20" s="49" t="s">
        <v>19</v>
      </c>
      <c r="U20" s="13"/>
      <c r="V20" s="56" t="s">
        <v>20</v>
      </c>
      <c r="W20" s="42"/>
    </row>
    <row r="21" spans="1:23" s="3" customFormat="1" ht="15.5" x14ac:dyDescent="0.3">
      <c r="A21" s="50">
        <v>46296</v>
      </c>
      <c r="B21" s="51">
        <v>1585268288</v>
      </c>
      <c r="C21" s="16">
        <v>1664531.62</v>
      </c>
      <c r="D21" s="17">
        <v>286988.21034482762</v>
      </c>
      <c r="E21" s="22">
        <v>16441154</v>
      </c>
      <c r="F21" s="18">
        <v>57.288604226094542</v>
      </c>
      <c r="G21" s="19">
        <v>9.8773455562231973</v>
      </c>
      <c r="I21" s="20">
        <v>15298.45</v>
      </c>
      <c r="J21" s="21">
        <v>88776.93</v>
      </c>
      <c r="K21" s="23">
        <v>3015952.5</v>
      </c>
      <c r="L21" s="23">
        <v>6119.380000000001</v>
      </c>
      <c r="M21" s="23">
        <v>3022071.88</v>
      </c>
      <c r="N21" s="52">
        <v>197.54105023711551</v>
      </c>
      <c r="O21" s="53">
        <v>34.041184798798518</v>
      </c>
      <c r="P21" s="54"/>
      <c r="Q21" s="24">
        <v>10424.847390239955</v>
      </c>
      <c r="R21" s="24">
        <v>195461.68260976006</v>
      </c>
      <c r="S21" s="25">
        <v>205886.53</v>
      </c>
      <c r="T21" s="26">
        <v>94.533750605248429</v>
      </c>
      <c r="U21" s="27"/>
      <c r="V21" s="57">
        <f>O21-G21</f>
        <v>24.163839242575321</v>
      </c>
    </row>
    <row r="22" spans="1:23" s="3" customFormat="1" ht="15.5" x14ac:dyDescent="0.3">
      <c r="A22" s="28">
        <v>46327</v>
      </c>
      <c r="B22" s="51">
        <v>1551166080</v>
      </c>
      <c r="C22" s="16">
        <v>1628724.31</v>
      </c>
      <c r="D22" s="17">
        <v>280814.53620689659</v>
      </c>
      <c r="E22" s="22">
        <v>16319007</v>
      </c>
      <c r="F22" s="18">
        <v>58.113113446437097</v>
      </c>
      <c r="G22" s="19">
        <v>10.019502318351226</v>
      </c>
      <c r="I22" s="20">
        <v>14973.7</v>
      </c>
      <c r="J22" s="21">
        <v>86892.34</v>
      </c>
      <c r="K22" s="23">
        <v>2856316</v>
      </c>
      <c r="L22" s="23">
        <v>5989.4800000000005</v>
      </c>
      <c r="M22" s="23">
        <v>2862305.48</v>
      </c>
      <c r="N22" s="52">
        <v>191.15552468661718</v>
      </c>
      <c r="O22" s="53">
        <v>32.940826314494466</v>
      </c>
      <c r="P22" s="54"/>
      <c r="Q22" s="24">
        <v>10261.349400777732</v>
      </c>
      <c r="R22" s="24">
        <v>192340.42059922227</v>
      </c>
      <c r="S22" s="25">
        <v>202601.77000000002</v>
      </c>
      <c r="T22" s="26">
        <v>94.674950174423444</v>
      </c>
      <c r="U22" s="27"/>
      <c r="V22" s="57">
        <f t="shared" ref="V22:V23" si="2">O22-G22</f>
        <v>22.92132399614324</v>
      </c>
    </row>
    <row r="23" spans="1:23" s="3" customFormat="1" ht="16" thickBot="1" x14ac:dyDescent="0.35">
      <c r="A23" s="28">
        <v>46357</v>
      </c>
      <c r="B23" s="51">
        <v>1557527808</v>
      </c>
      <c r="C23" s="16">
        <v>1635404.0699999998</v>
      </c>
      <c r="D23" s="17">
        <v>281966.21896551724</v>
      </c>
      <c r="E23" s="22">
        <v>17323710</v>
      </c>
      <c r="F23" s="18">
        <v>61.438955572612706</v>
      </c>
      <c r="G23" s="19">
        <v>10.592923374588398</v>
      </c>
      <c r="I23" s="20">
        <v>15101.48</v>
      </c>
      <c r="J23" s="21">
        <v>87633.9</v>
      </c>
      <c r="K23" s="23">
        <v>2737215.76</v>
      </c>
      <c r="L23" s="23">
        <v>6040.5920000000006</v>
      </c>
      <c r="M23" s="23">
        <v>2743256.352</v>
      </c>
      <c r="N23" s="52">
        <v>181.65480151614278</v>
      </c>
      <c r="O23" s="53">
        <v>31.303597717321722</v>
      </c>
      <c r="P23" s="54"/>
      <c r="Q23" s="24">
        <v>10466.391079645216</v>
      </c>
      <c r="R23" s="24">
        <v>195321.42892035481</v>
      </c>
      <c r="S23" s="25">
        <v>205787.82</v>
      </c>
      <c r="T23" s="26">
        <v>97.51289630260915</v>
      </c>
      <c r="U23" s="27"/>
      <c r="V23" s="57">
        <f t="shared" si="2"/>
        <v>20.710674342733324</v>
      </c>
    </row>
    <row r="24" spans="1:23" s="3" customFormat="1" ht="16" thickBot="1" x14ac:dyDescent="0.35">
      <c r="A24" s="29" t="s">
        <v>21</v>
      </c>
      <c r="B24" s="30">
        <v>4693962176</v>
      </c>
      <c r="C24" s="30">
        <v>4928660</v>
      </c>
      <c r="D24" s="30">
        <v>849768.96551724139</v>
      </c>
      <c r="E24" s="31">
        <v>50083871</v>
      </c>
      <c r="F24" s="31">
        <v>58.938220895740422</v>
      </c>
      <c r="G24" s="55">
        <v>10.161762223403521</v>
      </c>
      <c r="I24" s="30">
        <v>45373.630000000005</v>
      </c>
      <c r="J24" s="30">
        <v>263303.17</v>
      </c>
      <c r="K24" s="31">
        <v>8609484.2599999998</v>
      </c>
      <c r="L24" s="31">
        <v>18149.452000000001</v>
      </c>
      <c r="M24" s="31">
        <v>8627633.7119999994</v>
      </c>
      <c r="N24" s="33">
        <v>190.14642892799185</v>
      </c>
      <c r="O24" s="34">
        <v>32.766919258890809</v>
      </c>
      <c r="P24" s="35"/>
      <c r="Q24" s="30">
        <v>31152.587870662901</v>
      </c>
      <c r="R24" s="30">
        <v>583123.53212933708</v>
      </c>
      <c r="S24" s="30">
        <v>614276.12000000011</v>
      </c>
      <c r="T24" s="36">
        <v>95.5783609364466</v>
      </c>
    </row>
  </sheetData>
  <mergeCells count="12">
    <mergeCell ref="B18:T18"/>
    <mergeCell ref="B19:G19"/>
    <mergeCell ref="I19:O19"/>
    <mergeCell ref="Q19:S19"/>
    <mergeCell ref="B2:T2"/>
    <mergeCell ref="B3:G3"/>
    <mergeCell ref="I3:O3"/>
    <mergeCell ref="Q3:T3"/>
    <mergeCell ref="B10:T10"/>
    <mergeCell ref="B11:G11"/>
    <mergeCell ref="I11:O11"/>
    <mergeCell ref="Q11:T11"/>
  </mergeCells>
  <pageMargins left="0.7" right="0.7" top="0.75" bottom="0.75" header="0.3" footer="0.3"/>
  <pageSetup orientation="portrait" r:id="rId1"/>
  <customProperties>
    <customPr name="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F149C5F4-DA19-4950-8E59-4160931E7DC8}">
  <ds:schemaRefs>
    <ds:schemaRef ds:uri="urn:argus-direct-storage:queries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RFI_PREB_Fourth_4.16f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2026-10-24T01:21:19Z</dcterms:created>
  <dcterms:modified xsi:type="dcterms:W3CDTF">2026-10-24T01:24:47Z</dcterms:modified>
</cp:coreProperties>
</file>