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webextension1.xml" ContentType="application/vnd.ms-office.webextension+xml"/>
  <Override PartName="/xl/worksheets/sheet1.xml" ContentType="application/vnd.openxmlformats-officedocument.spreadsheetml.worksheet+xml"/>
  <Override PartName="/xl/webextensions/taskpanes.xml" ContentType="application/vnd.ms-office.webextensiontaskpan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nerapr1-my.sharepoint.com/personal/jose_roque_genera-pr_com/Documents/Documents/P3/RFI 0032/"/>
    </mc:Choice>
  </mc:AlternateContent>
  <xr:revisionPtr revIDLastSave="0" documentId="8_{78C98A74-1F2C-4394-8C1A-BB7235F7FEE5}" xr6:coauthVersionLast="47" xr6:coauthVersionMax="47" xr10:uidLastSave="{00000000-0000-0000-0000-000000000000}"/>
  <bookViews>
    <workbookView xWindow="-120" yWindow="-120" windowWidth="29040" windowHeight="15720" xr2:uid="{6E49DEC5-CB81-45CC-9621-B7EC9890B8B3}"/>
  </bookViews>
  <sheets>
    <sheet name="Invoice Summary" sheetId="1" r:id="rId1"/>
    <sheet name="PAYMENT # Screenshots" sheetId="6" r:id="rId2"/>
  </sheets>
  <definedNames>
    <definedName name="_xlnm._FilterDatabase" localSheetId="0" hidden="1">'Invoice Summary'!$A$5:$AA$102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40" i="1" l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101" i="1"/>
  <c r="AA100" i="1"/>
  <c r="AA99" i="1"/>
  <c r="AA98" i="1"/>
  <c r="AA97" i="1"/>
  <c r="AA96" i="1"/>
  <c r="AA95" i="1"/>
  <c r="AA94" i="1"/>
  <c r="AA93" i="1"/>
  <c r="AA92" i="1"/>
  <c r="AA91" i="1"/>
  <c r="AA90" i="1"/>
  <c r="AA89" i="1"/>
  <c r="AA88" i="1"/>
  <c r="AA87" i="1"/>
  <c r="AA86" i="1"/>
  <c r="AA85" i="1"/>
  <c r="AA84" i="1"/>
  <c r="AA83" i="1"/>
  <c r="AA82" i="1"/>
  <c r="J102" i="1"/>
  <c r="J79" i="1"/>
  <c r="J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tc={93F53376-F66A-40E4-8C80-B3F2A2176E59}</author>
  </authors>
  <commentList>
    <comment ref="O5" authorId="0" shapeId="0" xr:uid="{93F53376-F66A-40E4-8C80-B3F2A2176E59}">
      <text>
        <t>[Threaded comment]
Your version of Excel allows you to read this threaded comment; however, any edits to it will get removed if the file is opened in a newer version of Excel. Learn more: https://go.microsoft.com/fwlink/?linkid=870924
Comment:
    Please match the number to "PAYMENT # Screenshots" tab for payment support</t>
      </text>
    </comment>
  </commentList>
</comments>
</file>

<file path=xl/sharedStrings.xml><?xml version="1.0" encoding="utf-8"?>
<sst xmlns="http://schemas.openxmlformats.org/spreadsheetml/2006/main" count="1110" uniqueCount="307">
  <si>
    <t>Vendor</t>
  </si>
  <si>
    <t>PO_NUMBER</t>
  </si>
  <si>
    <t>PO Description</t>
  </si>
  <si>
    <t>Invoice #</t>
  </si>
  <si>
    <t>Location</t>
  </si>
  <si>
    <t>Rebillable YES/NO</t>
  </si>
  <si>
    <t>TM2500 YES/NO</t>
  </si>
  <si>
    <t>Invoice description</t>
  </si>
  <si>
    <t>USD</t>
  </si>
  <si>
    <t>PAYABLE_AMOUNT (LOC</t>
  </si>
  <si>
    <t>Billed invoice #</t>
  </si>
  <si>
    <t>NPRL10407</t>
  </si>
  <si>
    <t>Specialized Support for San Juan &amp; Palo Seco TM Power</t>
  </si>
  <si>
    <t>003-2025</t>
  </si>
  <si>
    <t>San Juan Mobile Power Plant</t>
  </si>
  <si>
    <t>YES</t>
  </si>
  <si>
    <t>TM2500</t>
  </si>
  <si>
    <t>Specialized Maintenance Services Monthly Rate</t>
  </si>
  <si>
    <t>004-2025</t>
  </si>
  <si>
    <t>Specialized Maintenance Services Monthly Rate
&amp; SOM Invoice 001-2025 Payment in Advance</t>
  </si>
  <si>
    <t>MAXIMUM TURBINE SUPPORT INC.</t>
  </si>
  <si>
    <t>NPRL10427</t>
  </si>
  <si>
    <t>Preventative Maintenance - GT-04 VSV System Parts - Brewster/AGTSI</t>
  </si>
  <si>
    <t>Palo Seco Mobile Power Plant</t>
  </si>
  <si>
    <t>Materials - Arm, sleeve, pin, washer, spacer, nut, gasket</t>
  </si>
  <si>
    <t>NPRL10421</t>
  </si>
  <si>
    <t>LM2500+ Feeder Tubes Configuration</t>
  </si>
  <si>
    <t>Materials - hose</t>
  </si>
  <si>
    <t>Materials - spacer, bushing</t>
  </si>
  <si>
    <t>Materials - tube</t>
  </si>
  <si>
    <t>Hydropure Services, LLC</t>
  </si>
  <si>
    <t>NPRL10385</t>
  </si>
  <si>
    <t xml:space="preserve">180B0041_Danfoss PAH 80 TAP Water Pump_Hydropure Services, LLC			
</t>
  </si>
  <si>
    <t>Yes</t>
  </si>
  <si>
    <t>Danfoss PAH 80 TAP Water Pump</t>
  </si>
  <si>
    <t>ASAP Semiconductor</t>
  </si>
  <si>
    <t>NPRL10426</t>
  </si>
  <si>
    <t>Genera - Large Scale - Preventative Maintenance - GT-04 VSV System Parts</t>
  </si>
  <si>
    <t>1333M65G03
MFR: ANY
DESC: ACTUATION RING
CONDITION: Overhauled
CERTS: Yes
Condition: Overhauled
Packing Cert#: 
1230028964, 
ARCAD355948
ECCN: 9A991.d</t>
  </si>
  <si>
    <t>UNITED RENTALS</t>
  </si>
  <si>
    <t>NPRL10396</t>
  </si>
  <si>
    <t>Power Gen - O&amp;M - Boom Articulating &amp; Forklift for 3 months</t>
  </si>
  <si>
    <t>240078044-010</t>
  </si>
  <si>
    <t xml:space="preserve">Equipment Rental: FORKLIFT VARIABLE REACH 5000# 16-20 </t>
  </si>
  <si>
    <t>240078044-011</t>
  </si>
  <si>
    <t>240078044-012</t>
  </si>
  <si>
    <t>241195662-009</t>
  </si>
  <si>
    <t xml:space="preserve">Equipment Rental: BOOM 40-50' ARTICULATING  </t>
  </si>
  <si>
    <t>241195662-010</t>
  </si>
  <si>
    <t>241195662-011</t>
  </si>
  <si>
    <t>241195662-012</t>
  </si>
  <si>
    <t>241195662-013</t>
  </si>
  <si>
    <t>241195710-009</t>
  </si>
  <si>
    <t xml:space="preserve">Equipment Rental: BOOM 40-50' ARTICULATING  &amp; FORKLIFT VARIABLE REACH 5000# 16-20 </t>
  </si>
  <si>
    <t>241195710-010</t>
  </si>
  <si>
    <t>241195710-011</t>
  </si>
  <si>
    <t>241195710-012</t>
  </si>
  <si>
    <t>241195710-013</t>
  </si>
  <si>
    <t>material</t>
  </si>
  <si>
    <t>Radwell International, Inc</t>
  </si>
  <si>
    <t>NPRL10430</t>
  </si>
  <si>
    <t>Genera - Large Scale - Preventative Maintenance - Hydraulic Pump/Motor Couplings</t>
  </si>
  <si>
    <t>35966547A</t>
  </si>
  <si>
    <t>NPRL10430
- ROTEX, 65/SPIDER/64D/T-PUR/LT GREEN
- COUPLING HALF, PUMP END 14T X, 30 PRESS ANGLE, TORQUE CAP</t>
  </si>
  <si>
    <t>Tetratech Inc.</t>
  </si>
  <si>
    <t>NPRL10271</t>
  </si>
  <si>
    <t>Puerto Rico Temp Power Air Quality Consulting Service</t>
  </si>
  <si>
    <t>Project mgmt, PS PSD Permit application and dispersion modeling, SJ PSD Permit application and dispersion modeling</t>
  </si>
  <si>
    <t>Aviation, Power &amp; Marine, LLC</t>
  </si>
  <si>
    <t>NPRL10420</t>
  </si>
  <si>
    <t>I117907</t>
  </si>
  <si>
    <t>L46466G01   TUBE,FUEL. no WHT - material</t>
  </si>
  <si>
    <t>EVIDENT SCIENTIFIC, INC.</t>
  </si>
  <si>
    <t>NPRL10425</t>
  </si>
  <si>
    <t>PS Temp Power FY25 - Power Gen - O&amp;M - Borescope</t>
  </si>
  <si>
    <t>IN-U378529</t>
  </si>
  <si>
    <t>IPLEX G Lite Industrial Videoscope System w/ Batteries  and Charger + Kit + IV96G-AT120D/NF IPLEX G Series Optical Tip Adapter</t>
  </si>
  <si>
    <t>GC Squared Resources LLC</t>
  </si>
  <si>
    <t>NPRL10412</t>
  </si>
  <si>
    <t xml:space="preserve">Consulting Project Management - Luis Basalo			
</t>
  </si>
  <si>
    <t>INV-000974A</t>
  </si>
  <si>
    <t>PR - Consulting Project Management (reimbursable expenses - lunch, car rental, meals, taxi, parking, air travel)</t>
  </si>
  <si>
    <t>INV-001016A</t>
  </si>
  <si>
    <t>PR - Consulting Project Management (reimbursable expenses - airport taxi, flight)</t>
  </si>
  <si>
    <t>NPRL10437</t>
  </si>
  <si>
    <t>INV-001222</t>
  </si>
  <si>
    <t>FY25 Power Generation consulting project mgmt for 11/17/2025-11/23/2025 + expenses</t>
  </si>
  <si>
    <t>INV-001249</t>
  </si>
  <si>
    <t>Power Generation FY25 - Contractor</t>
  </si>
  <si>
    <t>INV-001257</t>
  </si>
  <si>
    <t>Global Energy Services Alliance PR L</t>
  </si>
  <si>
    <t>NPRL10436</t>
  </si>
  <si>
    <t xml:space="preserve">P13 Nozzles at Standard Repair Includes Consumables (90 bolts &amp; 30 gaskets)			
</t>
  </si>
  <si>
    <t>INV340</t>
  </si>
  <si>
    <t xml:space="preserve">P13 Nozzles At Standard Repair Includes Consumables  (90 Bolts &amp; 30 Gaskets) </t>
  </si>
  <si>
    <t>Fracht FWO Inc</t>
  </si>
  <si>
    <t>NPRL10378</t>
  </si>
  <si>
    <t>Transportation Charges of Water Pump</t>
  </si>
  <si>
    <t>S06000886957A</t>
  </si>
  <si>
    <t>Freight charges for delievery of WATERT PUMP   180B0041   CIV 2264906   PO NPRL10378</t>
  </si>
  <si>
    <t>NPRL10413</t>
  </si>
  <si>
    <t>/ VEOLIA / LEVANTE BOOKING CAT313355 / FRACHT</t>
  </si>
  <si>
    <t>S06700986008</t>
  </si>
  <si>
    <t>Freight charges for delievery of Mobile water treatment. Destination Demmurage Charges, Trucking, handling charges, orgin as per outlay</t>
  </si>
  <si>
    <t>Invoice Description</t>
  </si>
  <si>
    <t>LUIS A. AYALA COLON SUCRS</t>
  </si>
  <si>
    <t>San Juan Mobile Power - Land Lease - Luis Ayala Expenses (Pass Through to Genera)</t>
  </si>
  <si>
    <t>0100056851</t>
  </si>
  <si>
    <t xml:space="preserve">Monthly Logistics Fee </t>
  </si>
  <si>
    <t>'0100057070</t>
  </si>
  <si>
    <t>'0100057491</t>
  </si>
  <si>
    <t>'0100057935</t>
  </si>
  <si>
    <t>'0100058250</t>
  </si>
  <si>
    <t>'0100058790</t>
  </si>
  <si>
    <t>'0100056184</t>
  </si>
  <si>
    <t>'0100056316</t>
  </si>
  <si>
    <t>'0100056794</t>
  </si>
  <si>
    <t>226959140-012</t>
  </si>
  <si>
    <t>226959140-014</t>
  </si>
  <si>
    <t>228829779-014</t>
  </si>
  <si>
    <t>226959140-015</t>
  </si>
  <si>
    <t>226959140-016</t>
  </si>
  <si>
    <t>228829779-015</t>
  </si>
  <si>
    <t>226959140-017</t>
  </si>
  <si>
    <t>228829779-016</t>
  </si>
  <si>
    <t>240078044-001</t>
  </si>
  <si>
    <t>241195662-001</t>
  </si>
  <si>
    <t>241195710-001</t>
  </si>
  <si>
    <t>240078044-002</t>
  </si>
  <si>
    <t>241195662-002</t>
  </si>
  <si>
    <t>241195710-002</t>
  </si>
  <si>
    <t>240078044-003</t>
  </si>
  <si>
    <t>241195662-003</t>
  </si>
  <si>
    <t>241195710-003</t>
  </si>
  <si>
    <t>240078044-004</t>
  </si>
  <si>
    <t>241195662-004</t>
  </si>
  <si>
    <t>241195710-004</t>
  </si>
  <si>
    <t>240078044-005</t>
  </si>
  <si>
    <t>241195662-005</t>
  </si>
  <si>
    <t>241195710-005</t>
  </si>
  <si>
    <t>240078044-006</t>
  </si>
  <si>
    <t>241195662-006</t>
  </si>
  <si>
    <t>PONumber</t>
  </si>
  <si>
    <t>Amount</t>
  </si>
  <si>
    <t>SUPERVISION OPERATIONS &amp; MAINTENANCE LLC</t>
  </si>
  <si>
    <t>001-2025A</t>
  </si>
  <si>
    <t xml:space="preserve">Specialized Maintenance Services Monthly Rate (50%) + taxes </t>
  </si>
  <si>
    <t>002-2025</t>
  </si>
  <si>
    <t xml:space="preserve">Specialized Maintenance Services Monthly Rate (100%) + taxes </t>
  </si>
  <si>
    <t>Crossfire Risk Solutions, LLC</t>
  </si>
  <si>
    <t>NFENG10265</t>
  </si>
  <si>
    <t>Temp Power San Juan - Crossfire for Luis Basalo (Power Engineer)</t>
  </si>
  <si>
    <t>00235</t>
  </si>
  <si>
    <t>Luis Basalo - San Juan Project Support - 4/22/2024 to 6/24/2024 hours worked</t>
  </si>
  <si>
    <t>NPRL10383</t>
  </si>
  <si>
    <t>Contractors - Luis Basalo Power Engineer</t>
  </si>
  <si>
    <t>00242</t>
  </si>
  <si>
    <t>Luis Basalo - San Juan Project Support - 7/8/2024 to 8/12/2024 hours worked</t>
  </si>
  <si>
    <t>PO16243</t>
  </si>
  <si>
    <t>Crossfire - San Juan Temp - Superintendent</t>
  </si>
  <si>
    <t>00251</t>
  </si>
  <si>
    <t>Luis Basalo - San Juan Project Support - 9/23/2024 to 10/28/2024 hours worked</t>
  </si>
  <si>
    <t>Global Energy Services Alliance, LLC</t>
  </si>
  <si>
    <t>NPRL10414</t>
  </si>
  <si>
    <t>TM2500 - P13 Fuel Nozzles Repair Services (Including Consumables)</t>
  </si>
  <si>
    <t>25FS0609NFE</t>
  </si>
  <si>
    <t>Patriot Power Group LLC</t>
  </si>
  <si>
    <t>NPRL10291</t>
  </si>
  <si>
    <t>San Juan O&amp;M Services for 6 months</t>
  </si>
  <si>
    <t>3405A</t>
  </si>
  <si>
    <t>Work Order 4 Extension to PO NFENG10781 Aug 1-Aug 31st</t>
  </si>
  <si>
    <t>3410A</t>
  </si>
  <si>
    <t>Work Order 4 Extension to PO NFENG10781 Sep 1-Sep 30</t>
  </si>
  <si>
    <t>Work Order 4 Extension to PO NFENG10781 Oct 1-Oct 31 (San Juan)</t>
  </si>
  <si>
    <t>NPRL10380</t>
  </si>
  <si>
    <t>Contractors - PPG Support Service</t>
  </si>
  <si>
    <t>Work Order 4 Extension to PO NFENG10781 Nov 1-Nov30 (San Juan)</t>
  </si>
  <si>
    <t>Work Order 4 Extension to PO NFENG10781 Dec 1-Dec 31 (San Juan)</t>
  </si>
  <si>
    <t>Dec 1 - Dec 31 Semi Annual Inspections + Tier One Personnel Hours + Tier 2 Personnel Hours + Travel Days</t>
  </si>
  <si>
    <t>NPRL10382</t>
  </si>
  <si>
    <t>Contractors - PPG Support Service (January 2025)</t>
  </si>
  <si>
    <t>Jan 1 - Jan 10 Semi Annual Inspections + Tier One Personnel Hours + Tier 2 Personnel Hours + Travel Days</t>
  </si>
  <si>
    <t>Work Order 4 Extension to PO NFENG10781 Jan 1 -Feb 2, 2025  (San Juan)</t>
  </si>
  <si>
    <t>NPRL10374</t>
  </si>
  <si>
    <t>Power Plant Operations - Puerto Rico - PS - Fire Equipment</t>
  </si>
  <si>
    <t>031426</t>
  </si>
  <si>
    <t>- CGSS1C6V2R1X SENSOR, MODEL CGS COMBUSTIBLE GAS Pick Ticket / Packing Slip No. : 031282
- 250A7058P0001  DETECTOR, GAS Pick Ticket / Packing Slip No. : 031282
- 377A7814P0001 SWITCH Pick Ticket / Packing Slip No. : 031282</t>
  </si>
  <si>
    <t>NPRL10340</t>
  </si>
  <si>
    <t>Fuel Nozzle Set for Power LLC</t>
  </si>
  <si>
    <t>240722GPR_1</t>
  </si>
  <si>
    <t>- L531809P10 Fuel Nozzle Exchange Set    J644P05D Bolt   4058T39P01 Seal, Fuel
- Restocking fee for P12 Nozzles</t>
  </si>
  <si>
    <t>NPRL10351</t>
  </si>
  <si>
    <t>Fuel Nozzles P13 for TM 2500 Gas Turbines</t>
  </si>
  <si>
    <t>241010NFE</t>
  </si>
  <si>
    <t>- P13 Fuel Nozzles Expedited Repair with Consumables  
 - P13 Fuel Nozzles Standard Repair with Consumables</t>
  </si>
  <si>
    <t>Global Energy Services Alliance PR LLC</t>
  </si>
  <si>
    <t>NPRL10424</t>
  </si>
  <si>
    <t>Repair GT03 at the San Juan TM Power Plant_GESA PR</t>
  </si>
  <si>
    <t>24FS1118NFE</t>
  </si>
  <si>
    <t>Tech &amp; Lead Labor hours, OT perdiem, travel expenses, tooling and consumables</t>
  </si>
  <si>
    <t>NPRL10367</t>
  </si>
  <si>
    <t>Set P10 Fuel Nozzles and P13 Fuel Nozzles.</t>
  </si>
  <si>
    <t>24FS1203NFE</t>
  </si>
  <si>
    <t>- Project: P10 &amp; P13 Fuel Nozzle Overhaul GESA Proposal: Parts_10092024_001
- P10 Fuel Nozzle Standard Overhaul w/ Consumables 1 161,700.00 161,700.00 1
- P13 Fuel Nozzle Standard Overhaul w/ Consumables</t>
  </si>
  <si>
    <t>Electrical Power Consultants Ltd</t>
  </si>
  <si>
    <t>NPRL10381</t>
  </si>
  <si>
    <t xml:space="preserve">	
To safely inspect, maintain and troubleshoot power generation equipme</t>
  </si>
  <si>
    <t>ADVANCEPAYMENT</t>
  </si>
  <si>
    <t>3 x Specialist field service personnel</t>
  </si>
  <si>
    <t>WH_TAX_AMOUNT (LOCAL)</t>
  </si>
  <si>
    <t>PAYMENT_FILE_REFERENCE</t>
  </si>
  <si>
    <t>DISBURSEMENT_BANK_ACCOUNT</t>
  </si>
  <si>
    <t>01/24/2025</t>
  </si>
  <si>
    <t>05/28/2025</t>
  </si>
  <si>
    <t>02/10/2025</t>
  </si>
  <si>
    <t>BOAUSD7129_Operating</t>
  </si>
  <si>
    <t>BOAUSD6394_Operating</t>
  </si>
  <si>
    <t>12/16/2024</t>
  </si>
  <si>
    <t>01/31/2025</t>
  </si>
  <si>
    <t>08/01/2025</t>
  </si>
  <si>
    <t>12/19/2025</t>
  </si>
  <si>
    <t>01/20/2026</t>
  </si>
  <si>
    <t>432103</t>
  </si>
  <si>
    <t>BOAUSD7116_Operating</t>
  </si>
  <si>
    <t>06/27/2025</t>
  </si>
  <si>
    <t>01/23/2026</t>
  </si>
  <si>
    <t>01/30/2026</t>
  </si>
  <si>
    <t>02/17/2026</t>
  </si>
  <si>
    <t>10/31/2025</t>
  </si>
  <si>
    <t>05/23/2025</t>
  </si>
  <si>
    <t>08/28/2025</t>
  </si>
  <si>
    <t>479135</t>
  </si>
  <si>
    <t>BOAUSD3797_Operating</t>
  </si>
  <si>
    <t>03/14/2025</t>
  </si>
  <si>
    <t>396146</t>
  </si>
  <si>
    <t>10/11/2024</t>
  </si>
  <si>
    <t>322135</t>
  </si>
  <si>
    <t>04/24/2025</t>
  </si>
  <si>
    <t>418115</t>
  </si>
  <si>
    <t>361096</t>
  </si>
  <si>
    <t>381103</t>
  </si>
  <si>
    <t>01/27/2025</t>
  </si>
  <si>
    <t>02/14/2025</t>
  </si>
  <si>
    <t>06/05/2025</t>
  </si>
  <si>
    <t>02/24/2025</t>
  </si>
  <si>
    <t>10/07/2025</t>
  </si>
  <si>
    <t>510129</t>
  </si>
  <si>
    <t>10/24/2025</t>
  </si>
  <si>
    <t>521171</t>
  </si>
  <si>
    <t>05/06/2025</t>
  </si>
  <si>
    <t>12/12/2025</t>
  </si>
  <si>
    <t>387101</t>
  </si>
  <si>
    <t>09/26/2025</t>
  </si>
  <si>
    <t>02/06/2026</t>
  </si>
  <si>
    <t>599135</t>
  </si>
  <si>
    <t>556143</t>
  </si>
  <si>
    <t>10/10/2025</t>
  </si>
  <si>
    <t>435152</t>
  </si>
  <si>
    <t>08/18/2025</t>
  </si>
  <si>
    <t>383102</t>
  </si>
  <si>
    <t>02/19/2025</t>
  </si>
  <si>
    <t>385095</t>
  </si>
  <si>
    <t>12/19/2024</t>
  </si>
  <si>
    <t>466110</t>
  </si>
  <si>
    <t>12/05/2025</t>
  </si>
  <si>
    <t>11/17/2025</t>
  </si>
  <si>
    <t>02/03/2025</t>
  </si>
  <si>
    <t>10/17/2025</t>
  </si>
  <si>
    <t>378101</t>
  </si>
  <si>
    <t>517134</t>
  </si>
  <si>
    <t>588200</t>
  </si>
  <si>
    <t>07/21/2025</t>
  </si>
  <si>
    <t>01/14/2026</t>
  </si>
  <si>
    <t>11/05/2025</t>
  </si>
  <si>
    <t>425094</t>
  </si>
  <si>
    <t>12/11/2025</t>
  </si>
  <si>
    <t>08/22/2025</t>
  </si>
  <si>
    <t>380090</t>
  </si>
  <si>
    <t>528126</t>
  </si>
  <si>
    <t>501134</t>
  </si>
  <si>
    <t>430162</t>
  </si>
  <si>
    <t>481128</t>
  </si>
  <si>
    <t>364081</t>
  </si>
  <si>
    <t>512146</t>
  </si>
  <si>
    <t>537122</t>
  </si>
  <si>
    <t>525136</t>
  </si>
  <si>
    <t>466117</t>
  </si>
  <si>
    <t>446144</t>
  </si>
  <si>
    <t>477137</t>
  </si>
  <si>
    <t>593149</t>
  </si>
  <si>
    <t>553134</t>
  </si>
  <si>
    <t>375145</t>
  </si>
  <si>
    <t>384126</t>
  </si>
  <si>
    <t>386108</t>
  </si>
  <si>
    <t>604135</t>
  </si>
  <si>
    <t>377131</t>
  </si>
  <si>
    <t>562133</t>
  </si>
  <si>
    <t>556131</t>
  </si>
  <si>
    <t>459117</t>
  </si>
  <si>
    <t>475129</t>
  </si>
  <si>
    <t>589122</t>
  </si>
  <si>
    <t>584121</t>
  </si>
  <si>
    <t>Payment Date</t>
  </si>
  <si>
    <t>Payment amount</t>
  </si>
  <si>
    <t xml:space="preserve">Balance </t>
  </si>
  <si>
    <t xml:space="preserve"> </t>
  </si>
  <si>
    <t>PAYMENT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</si>
</sst>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Verdana"/>
      <family val="2"/>
    </font>
    <font>
      <b/>
      <sz val="11"/>
      <name val="Aptos Narrow"/>
      <family val="2"/>
      <scheme val="minor"/>
    </font>
    <font>
      <sz val="10"/>
      <color rgb="FF000000"/>
      <name val="Times New Roman"/>
      <family val="1"/>
    </font>
    <font>
      <sz val="10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1"/>
      <color theme="1"/>
      <name val="Aptos Narrow"/>
      <family val="2"/>
      <scheme val="minor"/>
    </font>
    <font>
      <b/>
      <i/>
      <sz val="10"/>
      <color rgb="FF000000"/>
      <name val="Times New Roman"/>
      <family val="1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3" fillId="2" borderId="0" xfId="2" applyFont="1" applyFill="1" applyAlignment="1">
      <alignment horizontal="left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44" fontId="6" fillId="0" borderId="0" xfId="1" applyFont="1" applyBorder="1" applyAlignment="1">
      <alignment horizontal="right" vertical="top" shrinkToFit="1"/>
    </xf>
    <xf numFmtId="4" fontId="6" fillId="0" borderId="0" xfId="0" applyNumberFormat="1" applyFont="1" applyAlignment="1">
      <alignment horizontal="right" vertical="top" shrinkToFit="1"/>
    </xf>
    <xf numFmtId="0" fontId="4" fillId="0" borderId="0" xfId="0" applyFont="1" applyAlignment="1">
      <alignment horizontal="left"/>
    </xf>
    <xf numFmtId="4" fontId="7" fillId="0" borderId="1" xfId="0" applyNumberFormat="1" applyFont="1" applyBorder="1" applyAlignment="1">
      <alignment horizontal="right" vertical="top" shrinkToFit="1"/>
    </xf>
    <xf numFmtId="0" fontId="4" fillId="0" borderId="0" xfId="0" applyFont="1" applyAlignment="1">
      <alignment vertical="top"/>
    </xf>
    <xf numFmtId="0" fontId="0" fillId="0" borderId="0" xfId="0" applyAlignment="1">
      <alignment wrapText="1"/>
    </xf>
    <xf numFmtId="0" fontId="3" fillId="2" borderId="0" xfId="2" applyFont="1" applyFill="1" applyAlignment="1">
      <alignment horizontal="left" wrapText="1"/>
    </xf>
    <xf numFmtId="0" fontId="4" fillId="0" borderId="0" xfId="0" applyFont="1" applyAlignment="1">
      <alignment horizontal="left" vertical="top" wrapText="1"/>
    </xf>
    <xf numFmtId="44" fontId="3" fillId="2" borderId="0" xfId="1" applyFont="1" applyFill="1" applyAlignment="1">
      <alignment horizontal="left" wrapText="1"/>
    </xf>
    <xf numFmtId="44" fontId="0" fillId="0" borderId="0" xfId="1" applyFont="1"/>
    <xf numFmtId="44" fontId="5" fillId="0" borderId="0" xfId="1" applyFont="1" applyAlignment="1">
      <alignment horizontal="left" vertical="top" wrapText="1"/>
    </xf>
    <xf numFmtId="44" fontId="3" fillId="3" borderId="0" xfId="1" applyFont="1" applyFill="1" applyAlignment="1">
      <alignment horizontal="left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8" fillId="0" borderId="0" xfId="0" applyFont="1"/>
    <xf numFmtId="0" fontId="3" fillId="2" borderId="0" xfId="2" applyFont="1" applyFill="1" applyAlignment="1">
      <alignment horizontal="center" wrapText="1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/>
    </xf>
  </cellXfs>
  <cellStyles count="3">
    <cellStyle name="Currency" xfId="1" builtinId="4"/>
    <cellStyle name="Normal" xfId="0" builtinId="0"/>
    <cellStyle name="Normal 7 2" xfId="2" xr:uid="{BC439150-6FC5-49BC-AA20-0104749856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180975</xdr:rowOff>
    </xdr:from>
    <xdr:to>
      <xdr:col>13</xdr:col>
      <xdr:colOff>1018</xdr:colOff>
      <xdr:row>5</xdr:row>
      <xdr:rowOff>171582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FDC34F-6FA0-4448-AC2C-BF26FAB0BA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80975"/>
          <a:ext cx="7297168" cy="943107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7</xdr:row>
      <xdr:rowOff>9525</xdr:rowOff>
    </xdr:from>
    <xdr:to>
      <xdr:col>13</xdr:col>
      <xdr:colOff>48651</xdr:colOff>
      <xdr:row>11</xdr:row>
      <xdr:rowOff>181105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66D6F0-C578-492E-ADE2-D9C7D485E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" y="1343025"/>
          <a:ext cx="7354326" cy="93358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13</xdr:row>
      <xdr:rowOff>28575</xdr:rowOff>
    </xdr:from>
    <xdr:to>
      <xdr:col>12</xdr:col>
      <xdr:colOff>534405</xdr:colOff>
      <xdr:row>17</xdr:row>
      <xdr:rowOff>66787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B7F1D1-210F-4C76-BFC5-2E7E9DEAD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7700" y="2505075"/>
          <a:ext cx="7201905" cy="80021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19</xdr:row>
      <xdr:rowOff>0</xdr:rowOff>
    </xdr:from>
    <xdr:to>
      <xdr:col>12</xdr:col>
      <xdr:colOff>562984</xdr:colOff>
      <xdr:row>23</xdr:row>
      <xdr:rowOff>57264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2C58E34-A358-4F22-8003-314ECD730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" y="3619500"/>
          <a:ext cx="7230484" cy="81926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28575</xdr:rowOff>
    </xdr:from>
    <xdr:to>
      <xdr:col>12</xdr:col>
      <xdr:colOff>458194</xdr:colOff>
      <xdr:row>29</xdr:row>
      <xdr:rowOff>95366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C7F7EB-5E50-4BE4-A5DF-B52CCF191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7700" y="4791075"/>
          <a:ext cx="7125694" cy="828791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30</xdr:row>
      <xdr:rowOff>142875</xdr:rowOff>
    </xdr:from>
    <xdr:to>
      <xdr:col>12</xdr:col>
      <xdr:colOff>439138</xdr:colOff>
      <xdr:row>35</xdr:row>
      <xdr:rowOff>47745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6A5A2F1-F890-4F2D-8252-BB2D08725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6275" y="5857875"/>
          <a:ext cx="7078063" cy="85737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35</xdr:row>
      <xdr:rowOff>171450</xdr:rowOff>
    </xdr:from>
    <xdr:to>
      <xdr:col>12</xdr:col>
      <xdr:colOff>543935</xdr:colOff>
      <xdr:row>40</xdr:row>
      <xdr:rowOff>47741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6E27491-3224-4E76-97CD-B01605A73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9125" y="6838950"/>
          <a:ext cx="7240010" cy="828791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42</xdr:row>
      <xdr:rowOff>0</xdr:rowOff>
    </xdr:from>
    <xdr:to>
      <xdr:col>12</xdr:col>
      <xdr:colOff>572514</xdr:colOff>
      <xdr:row>47</xdr:row>
      <xdr:rowOff>133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98ABCC1-C712-4BCE-9D43-F5170B75E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19125" y="8001000"/>
          <a:ext cx="7268589" cy="952633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48</xdr:row>
      <xdr:rowOff>0</xdr:rowOff>
    </xdr:from>
    <xdr:to>
      <xdr:col>12</xdr:col>
      <xdr:colOff>582037</xdr:colOff>
      <xdr:row>52</xdr:row>
      <xdr:rowOff>143001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F4B9258-B22E-455B-A6D8-21E75D450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47700" y="9144000"/>
          <a:ext cx="7249537" cy="905001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54</xdr:row>
      <xdr:rowOff>0</xdr:rowOff>
    </xdr:from>
    <xdr:to>
      <xdr:col>12</xdr:col>
      <xdr:colOff>486775</xdr:colOff>
      <xdr:row>59</xdr:row>
      <xdr:rowOff>9659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8E4C330-584B-42FC-928A-553584076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38175" y="10287000"/>
          <a:ext cx="7163800" cy="96215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9525</xdr:rowOff>
    </xdr:from>
    <xdr:to>
      <xdr:col>12</xdr:col>
      <xdr:colOff>391513</xdr:colOff>
      <xdr:row>64</xdr:row>
      <xdr:rowOff>47737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621782C-0C2E-40CC-9E6C-64CBAE8E9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28650" y="11439525"/>
          <a:ext cx="7078063" cy="800212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65</xdr:row>
      <xdr:rowOff>180975</xdr:rowOff>
    </xdr:from>
    <xdr:to>
      <xdr:col>12</xdr:col>
      <xdr:colOff>448672</xdr:colOff>
      <xdr:row>70</xdr:row>
      <xdr:rowOff>171582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326922B-8753-4B2D-B175-7B6A46A80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19125" y="12563475"/>
          <a:ext cx="7144747" cy="94310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72</xdr:row>
      <xdr:rowOff>0</xdr:rowOff>
    </xdr:from>
    <xdr:to>
      <xdr:col>12</xdr:col>
      <xdr:colOff>477248</xdr:colOff>
      <xdr:row>76</xdr:row>
      <xdr:rowOff>162054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4C4CF1-F6CF-440F-84EF-26788A624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38175" y="13716000"/>
          <a:ext cx="7154273" cy="924054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78</xdr:row>
      <xdr:rowOff>9525</xdr:rowOff>
    </xdr:from>
    <xdr:to>
      <xdr:col>13</xdr:col>
      <xdr:colOff>162967</xdr:colOff>
      <xdr:row>82</xdr:row>
      <xdr:rowOff>76316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DC8FC6A-D4EB-4519-A1C6-AE9ABE499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19125" y="14868525"/>
          <a:ext cx="7468642" cy="82879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12</xdr:col>
      <xdr:colOff>505831</xdr:colOff>
      <xdr:row>88</xdr:row>
      <xdr:rowOff>19159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4D1EDA6-EDE2-462A-B7F1-60079CAFB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09600" y="16002000"/>
          <a:ext cx="7211431" cy="781159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0</xdr:row>
      <xdr:rowOff>180975</xdr:rowOff>
    </xdr:from>
    <xdr:to>
      <xdr:col>28</xdr:col>
      <xdr:colOff>58178</xdr:colOff>
      <xdr:row>5</xdr:row>
      <xdr:rowOff>47739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9D76B92-FBAF-47C2-B4A5-A8189B615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763125" y="180975"/>
          <a:ext cx="7363853" cy="819264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6</xdr:row>
      <xdr:rowOff>152400</xdr:rowOff>
    </xdr:from>
    <xdr:to>
      <xdr:col>27</xdr:col>
      <xdr:colOff>458198</xdr:colOff>
      <xdr:row>11</xdr:row>
      <xdr:rowOff>133480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87B79A1B-9535-4272-A392-176AF7044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763125" y="1295400"/>
          <a:ext cx="7154273" cy="933580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13</xdr:row>
      <xdr:rowOff>0</xdr:rowOff>
    </xdr:from>
    <xdr:to>
      <xdr:col>27</xdr:col>
      <xdr:colOff>582038</xdr:colOff>
      <xdr:row>18</xdr:row>
      <xdr:rowOff>28712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A78EB96-2770-4B2C-8F49-A3F9F0227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782175" y="2476500"/>
          <a:ext cx="7259063" cy="981212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19</xdr:row>
      <xdr:rowOff>0</xdr:rowOff>
    </xdr:from>
    <xdr:to>
      <xdr:col>28</xdr:col>
      <xdr:colOff>10543</xdr:colOff>
      <xdr:row>23</xdr:row>
      <xdr:rowOff>143001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9552FE7-6B85-4037-B719-74172FF06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782175" y="3619500"/>
          <a:ext cx="7297168" cy="905001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25</xdr:row>
      <xdr:rowOff>38100</xdr:rowOff>
    </xdr:from>
    <xdr:to>
      <xdr:col>27</xdr:col>
      <xdr:colOff>505826</xdr:colOff>
      <xdr:row>30</xdr:row>
      <xdr:rowOff>128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A74EDE79-64C5-46DC-B31A-D5958124B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791700" y="4800600"/>
          <a:ext cx="7173326" cy="914528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31</xdr:row>
      <xdr:rowOff>9525</xdr:rowOff>
    </xdr:from>
    <xdr:to>
      <xdr:col>28</xdr:col>
      <xdr:colOff>124862</xdr:colOff>
      <xdr:row>36</xdr:row>
      <xdr:rowOff>132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1A95F3DE-F91C-49D2-AA7C-22732B964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763125" y="5915025"/>
          <a:ext cx="7430537" cy="943107"/>
        </a:xfrm>
        <a:prstGeom prst="rect">
          <a:avLst/>
        </a:prstGeom>
      </xdr:spPr>
    </xdr:pic>
    <xdr:clientData/>
  </xdr:twoCellAnchor>
  <xdr:twoCellAnchor editAs="oneCell">
    <xdr:from>
      <xdr:col>16</xdr:col>
      <xdr:colOff>47625</xdr:colOff>
      <xdr:row>36</xdr:row>
      <xdr:rowOff>171450</xdr:rowOff>
    </xdr:from>
    <xdr:to>
      <xdr:col>27</xdr:col>
      <xdr:colOff>448667</xdr:colOff>
      <xdr:row>41</xdr:row>
      <xdr:rowOff>171583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73AA7D30-45C1-4223-AE1C-E2F6B1A5B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801225" y="7029450"/>
          <a:ext cx="7106642" cy="952633"/>
        </a:xfrm>
        <a:prstGeom prst="rect">
          <a:avLst/>
        </a:prstGeom>
      </xdr:spPr>
    </xdr:pic>
    <xdr:clientData/>
  </xdr:twoCellAnchor>
  <xdr:twoCellAnchor editAs="oneCell">
    <xdr:from>
      <xdr:col>16</xdr:col>
      <xdr:colOff>47625</xdr:colOff>
      <xdr:row>42</xdr:row>
      <xdr:rowOff>171450</xdr:rowOff>
    </xdr:from>
    <xdr:to>
      <xdr:col>27</xdr:col>
      <xdr:colOff>448667</xdr:colOff>
      <xdr:row>47</xdr:row>
      <xdr:rowOff>152530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B88FD80F-AEEB-4F1D-87C9-E739645F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801225" y="8172450"/>
          <a:ext cx="7106642" cy="933580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48</xdr:row>
      <xdr:rowOff>171450</xdr:rowOff>
    </xdr:from>
    <xdr:to>
      <xdr:col>27</xdr:col>
      <xdr:colOff>439144</xdr:colOff>
      <xdr:row>53</xdr:row>
      <xdr:rowOff>133478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AABF577D-336B-4BDC-8425-3FD88A4FC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772650" y="9315450"/>
          <a:ext cx="7125694" cy="914528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54</xdr:row>
      <xdr:rowOff>152400</xdr:rowOff>
    </xdr:from>
    <xdr:to>
      <xdr:col>27</xdr:col>
      <xdr:colOff>601093</xdr:colOff>
      <xdr:row>59</xdr:row>
      <xdr:rowOff>112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621B7A2-8716-435F-B6A4-5F946FF2E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9763125" y="10439400"/>
          <a:ext cx="7297168" cy="800212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</xdr:colOff>
      <xdr:row>60</xdr:row>
      <xdr:rowOff>0</xdr:rowOff>
    </xdr:from>
    <xdr:to>
      <xdr:col>27</xdr:col>
      <xdr:colOff>439146</xdr:colOff>
      <xdr:row>64</xdr:row>
      <xdr:rowOff>76317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233DE2CB-B555-426E-8C24-0103B52D3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763125" y="11430000"/>
          <a:ext cx="7135221" cy="838317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65</xdr:row>
      <xdr:rowOff>180975</xdr:rowOff>
    </xdr:from>
    <xdr:to>
      <xdr:col>28</xdr:col>
      <xdr:colOff>134384</xdr:colOff>
      <xdr:row>70</xdr:row>
      <xdr:rowOff>47739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3095F386-1E0C-402D-A9E5-CF503CEF5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9791700" y="12563475"/>
          <a:ext cx="7411484" cy="819264"/>
        </a:xfrm>
        <a:prstGeom prst="rect">
          <a:avLst/>
        </a:prstGeom>
      </xdr:spPr>
    </xdr:pic>
    <xdr:clientData/>
  </xdr:twoCellAnchor>
  <xdr:twoCellAnchor editAs="oneCell">
    <xdr:from>
      <xdr:col>16</xdr:col>
      <xdr:colOff>19050</xdr:colOff>
      <xdr:row>71</xdr:row>
      <xdr:rowOff>0</xdr:rowOff>
    </xdr:from>
    <xdr:to>
      <xdr:col>28</xdr:col>
      <xdr:colOff>153440</xdr:colOff>
      <xdr:row>75</xdr:row>
      <xdr:rowOff>47738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88F972FE-4231-4B92-84A3-115A34A03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772650" y="13525500"/>
          <a:ext cx="7449590" cy="809738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28575</xdr:colOff>
      <xdr:row>76</xdr:row>
      <xdr:rowOff>19050</xdr:rowOff>
    </xdr:from>
    <xdr:to>
      <xdr:col>27</xdr:col>
      <xdr:colOff>477248</xdr:colOff>
      <xdr:row>80</xdr:row>
      <xdr:rowOff>47735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837D2649-10B3-4909-8F7E-DCB2CCBA1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9782175" y="14497050"/>
          <a:ext cx="7154273" cy="790685"/>
        </a:xfrm>
        <a:prstGeom prst="rect">
          <a:avLst/>
        </a:prstGeom>
      </xdr:spPr>
    </xdr:pic>
    <xdr:clientData/>
  </xdr:twoCellAnchor>
  <xdr:twoCellAnchor editAs="oneCell">
    <xdr:from>
      <xdr:col>16</xdr:col>
      <xdr:colOff>95250</xdr:colOff>
      <xdr:row>80</xdr:row>
      <xdr:rowOff>171450</xdr:rowOff>
    </xdr:from>
    <xdr:to>
      <xdr:col>27</xdr:col>
      <xdr:colOff>467713</xdr:colOff>
      <xdr:row>85</xdr:row>
      <xdr:rowOff>181109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9A7FEF07-C8DF-400B-9243-DF06B9344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9848850" y="15411450"/>
          <a:ext cx="7078063" cy="962159"/>
        </a:xfrm>
        <a:prstGeom prst="rect">
          <a:avLst/>
        </a:prstGeom>
      </xdr:spPr>
    </xdr:pic>
    <xdr:clientData/>
  </xdr:twoCellAnchor>
  <xdr:twoCellAnchor editAs="oneCell">
    <xdr:from>
      <xdr:col>31</xdr:col>
      <xdr:colOff>19050</xdr:colOff>
      <xdr:row>0</xdr:row>
      <xdr:rowOff>123825</xdr:rowOff>
    </xdr:from>
    <xdr:to>
      <xdr:col>42</xdr:col>
      <xdr:colOff>458197</xdr:colOff>
      <xdr:row>4</xdr:row>
      <xdr:rowOff>181089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1A6FAFE7-B14A-44FB-876F-9A4EF6F6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8916650" y="123825"/>
          <a:ext cx="7144747" cy="819264"/>
        </a:xfrm>
        <a:prstGeom prst="rect">
          <a:avLst/>
        </a:prstGeom>
      </xdr:spPr>
    </xdr:pic>
    <xdr:clientData/>
  </xdr:twoCellAnchor>
  <xdr:twoCellAnchor editAs="oneCell">
    <xdr:from>
      <xdr:col>31</xdr:col>
      <xdr:colOff>19050</xdr:colOff>
      <xdr:row>5</xdr:row>
      <xdr:rowOff>180975</xdr:rowOff>
    </xdr:from>
    <xdr:to>
      <xdr:col>42</xdr:col>
      <xdr:colOff>534408</xdr:colOff>
      <xdr:row>10</xdr:row>
      <xdr:rowOff>143003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2EC7FB3A-2C95-48E2-A3DF-3B9CCD24F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8916650" y="1133475"/>
          <a:ext cx="7220958" cy="914528"/>
        </a:xfrm>
        <a:prstGeom prst="rect">
          <a:avLst/>
        </a:prstGeom>
      </xdr:spPr>
    </xdr:pic>
    <xdr:clientData/>
  </xdr:twoCellAnchor>
  <xdr:twoCellAnchor editAs="oneCell">
    <xdr:from>
      <xdr:col>31</xdr:col>
      <xdr:colOff>57150</xdr:colOff>
      <xdr:row>11</xdr:row>
      <xdr:rowOff>161925</xdr:rowOff>
    </xdr:from>
    <xdr:to>
      <xdr:col>42</xdr:col>
      <xdr:colOff>496297</xdr:colOff>
      <xdr:row>16</xdr:row>
      <xdr:rowOff>162058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362687A-5783-47C2-A79A-08DBD114B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8954750" y="2257425"/>
          <a:ext cx="7144747" cy="952633"/>
        </a:xfrm>
        <a:prstGeom prst="rect">
          <a:avLst/>
        </a:prstGeom>
      </xdr:spPr>
    </xdr:pic>
    <xdr:clientData/>
  </xdr:twoCellAnchor>
  <xdr:twoCellAnchor editAs="oneCell">
    <xdr:from>
      <xdr:col>31</xdr:col>
      <xdr:colOff>19050</xdr:colOff>
      <xdr:row>18</xdr:row>
      <xdr:rowOff>0</xdr:rowOff>
    </xdr:from>
    <xdr:to>
      <xdr:col>43</xdr:col>
      <xdr:colOff>115334</xdr:colOff>
      <xdr:row>22</xdr:row>
      <xdr:rowOff>28685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F7CDBE16-FB73-4876-9FFD-DACADA81A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8916650" y="3429000"/>
          <a:ext cx="7411484" cy="790685"/>
        </a:xfrm>
        <a:prstGeom prst="rect">
          <a:avLst/>
        </a:prstGeom>
      </xdr:spPr>
    </xdr:pic>
    <xdr:clientData/>
  </xdr:twoCellAnchor>
  <xdr:twoCellAnchor editAs="oneCell">
    <xdr:from>
      <xdr:col>31</xdr:col>
      <xdr:colOff>38100</xdr:colOff>
      <xdr:row>23</xdr:row>
      <xdr:rowOff>9525</xdr:rowOff>
    </xdr:from>
    <xdr:to>
      <xdr:col>43</xdr:col>
      <xdr:colOff>20068</xdr:colOff>
      <xdr:row>27</xdr:row>
      <xdr:rowOff>57263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50E027CF-E2C6-4A52-9845-F76A9C4F8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8935700" y="4391025"/>
          <a:ext cx="7297168" cy="809738"/>
        </a:xfrm>
        <a:prstGeom prst="rect">
          <a:avLst/>
        </a:prstGeom>
      </xdr:spPr>
    </xdr:pic>
    <xdr:clientData/>
  </xdr:twoCellAnchor>
  <xdr:twoCellAnchor editAs="oneCell">
    <xdr:from>
      <xdr:col>31</xdr:col>
      <xdr:colOff>57150</xdr:colOff>
      <xdr:row>29</xdr:row>
      <xdr:rowOff>0</xdr:rowOff>
    </xdr:from>
    <xdr:to>
      <xdr:col>42</xdr:col>
      <xdr:colOff>601087</xdr:colOff>
      <xdr:row>33</xdr:row>
      <xdr:rowOff>38212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7DD34CA-DB12-4B8F-8F66-BDE02CFB4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8954750" y="5524500"/>
          <a:ext cx="7249537" cy="800212"/>
        </a:xfrm>
        <a:prstGeom prst="rect">
          <a:avLst/>
        </a:prstGeom>
      </xdr:spPr>
    </xdr:pic>
    <xdr:clientData/>
  </xdr:twoCellAnchor>
  <xdr:twoCellAnchor editAs="oneCell">
    <xdr:from>
      <xdr:col>31</xdr:col>
      <xdr:colOff>38100</xdr:colOff>
      <xdr:row>34</xdr:row>
      <xdr:rowOff>28575</xdr:rowOff>
    </xdr:from>
    <xdr:to>
      <xdr:col>42</xdr:col>
      <xdr:colOff>572510</xdr:colOff>
      <xdr:row>38</xdr:row>
      <xdr:rowOff>28681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BC79DDD0-209E-4D64-AF04-38B574CF5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8935700" y="6505575"/>
          <a:ext cx="7240010" cy="762106"/>
        </a:xfrm>
        <a:prstGeom prst="rect">
          <a:avLst/>
        </a:prstGeom>
      </xdr:spPr>
    </xdr:pic>
    <xdr:clientData/>
  </xdr:twoCellAnchor>
  <xdr:twoCellAnchor editAs="oneCell">
    <xdr:from>
      <xdr:col>31</xdr:col>
      <xdr:colOff>9525</xdr:colOff>
      <xdr:row>39</xdr:row>
      <xdr:rowOff>28575</xdr:rowOff>
    </xdr:from>
    <xdr:to>
      <xdr:col>42</xdr:col>
      <xdr:colOff>524883</xdr:colOff>
      <xdr:row>44</xdr:row>
      <xdr:rowOff>129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4A78F39-62B0-419E-A99C-3386CB8A0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8907125" y="7458075"/>
          <a:ext cx="7220958" cy="924054"/>
        </a:xfrm>
        <a:prstGeom prst="rect">
          <a:avLst/>
        </a:prstGeom>
      </xdr:spPr>
    </xdr:pic>
    <xdr:clientData/>
  </xdr:twoCellAnchor>
  <xdr:twoCellAnchor editAs="oneCell">
    <xdr:from>
      <xdr:col>31</xdr:col>
      <xdr:colOff>66675</xdr:colOff>
      <xdr:row>45</xdr:row>
      <xdr:rowOff>0</xdr:rowOff>
    </xdr:from>
    <xdr:to>
      <xdr:col>42</xdr:col>
      <xdr:colOff>543927</xdr:colOff>
      <xdr:row>50</xdr:row>
      <xdr:rowOff>9659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FF62EFDA-860A-487D-94FD-E0690AB52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8964275" y="8572500"/>
          <a:ext cx="7182852" cy="962159"/>
        </a:xfrm>
        <a:prstGeom prst="rect">
          <a:avLst/>
        </a:prstGeom>
      </xdr:spPr>
    </xdr:pic>
    <xdr:clientData/>
  </xdr:twoCellAnchor>
  <xdr:twoCellAnchor editAs="oneCell">
    <xdr:from>
      <xdr:col>31</xdr:col>
      <xdr:colOff>47625</xdr:colOff>
      <xdr:row>51</xdr:row>
      <xdr:rowOff>0</xdr:rowOff>
    </xdr:from>
    <xdr:to>
      <xdr:col>43</xdr:col>
      <xdr:colOff>20067</xdr:colOff>
      <xdr:row>55</xdr:row>
      <xdr:rowOff>181107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8AC0CF97-F727-42A9-850A-F10046DE3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8945225" y="9715500"/>
          <a:ext cx="7287642" cy="943107"/>
        </a:xfrm>
        <a:prstGeom prst="rect">
          <a:avLst/>
        </a:prstGeom>
      </xdr:spPr>
    </xdr:pic>
    <xdr:clientData/>
  </xdr:twoCellAnchor>
  <xdr:twoCellAnchor editAs="oneCell">
    <xdr:from>
      <xdr:col>31</xdr:col>
      <xdr:colOff>9525</xdr:colOff>
      <xdr:row>57</xdr:row>
      <xdr:rowOff>0</xdr:rowOff>
    </xdr:from>
    <xdr:to>
      <xdr:col>43</xdr:col>
      <xdr:colOff>39125</xdr:colOff>
      <xdr:row>61</xdr:row>
      <xdr:rowOff>162054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D38AD9FC-7865-46D9-A725-7DFC9CB1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8907125" y="10858500"/>
          <a:ext cx="7344800" cy="924054"/>
        </a:xfrm>
        <a:prstGeom prst="rect">
          <a:avLst/>
        </a:prstGeom>
      </xdr:spPr>
    </xdr:pic>
    <xdr:clientData/>
  </xdr:twoCellAnchor>
  <xdr:twoCellAnchor editAs="oneCell">
    <xdr:from>
      <xdr:col>31</xdr:col>
      <xdr:colOff>19050</xdr:colOff>
      <xdr:row>61</xdr:row>
      <xdr:rowOff>189238</xdr:rowOff>
    </xdr:from>
    <xdr:to>
      <xdr:col>42</xdr:col>
      <xdr:colOff>582249</xdr:colOff>
      <xdr:row>75</xdr:row>
      <xdr:rowOff>417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798A4C8F-34AE-47F4-989C-0A6A93072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8916650" y="11809738"/>
          <a:ext cx="7268799" cy="2478179"/>
        </a:xfrm>
        <a:prstGeom prst="rect">
          <a:avLst/>
        </a:prstGeom>
      </xdr:spPr>
    </xdr:pic>
    <xdr:clientData/>
  </xdr:twoCellAnchor>
  <xdr:twoCellAnchor editAs="oneCell">
    <xdr:from>
      <xdr:col>31</xdr:col>
      <xdr:colOff>85725</xdr:colOff>
      <xdr:row>76</xdr:row>
      <xdr:rowOff>85725</xdr:rowOff>
    </xdr:from>
    <xdr:to>
      <xdr:col>42</xdr:col>
      <xdr:colOff>496293</xdr:colOff>
      <xdr:row>81</xdr:row>
      <xdr:rowOff>66805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274F4A33-DFDF-4CFA-B291-989D26B6B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8983325" y="14563725"/>
          <a:ext cx="7116168" cy="933580"/>
        </a:xfrm>
        <a:prstGeom prst="rect">
          <a:avLst/>
        </a:prstGeom>
      </xdr:spPr>
    </xdr:pic>
    <xdr:clientData/>
  </xdr:twoCellAnchor>
  <xdr:twoCellAnchor editAs="oneCell">
    <xdr:from>
      <xdr:col>31</xdr:col>
      <xdr:colOff>57151</xdr:colOff>
      <xdr:row>81</xdr:row>
      <xdr:rowOff>76200</xdr:rowOff>
    </xdr:from>
    <xdr:to>
      <xdr:col>43</xdr:col>
      <xdr:colOff>462519</xdr:colOff>
      <xdr:row>92</xdr:row>
      <xdr:rowOff>38438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C832C783-7E66-48E9-9ADD-31AB55742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8954751" y="15506700"/>
          <a:ext cx="7720568" cy="2057738"/>
        </a:xfrm>
        <a:prstGeom prst="rect">
          <a:avLst/>
        </a:prstGeom>
      </xdr:spPr>
    </xdr:pic>
    <xdr:clientData/>
  </xdr:twoCellAnchor>
  <xdr:twoCellAnchor editAs="oneCell">
    <xdr:from>
      <xdr:col>31</xdr:col>
      <xdr:colOff>38100</xdr:colOff>
      <xdr:row>94</xdr:row>
      <xdr:rowOff>28575</xdr:rowOff>
    </xdr:from>
    <xdr:to>
      <xdr:col>43</xdr:col>
      <xdr:colOff>115332</xdr:colOff>
      <xdr:row>99</xdr:row>
      <xdr:rowOff>9655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34493083-7E9D-4DDC-93C0-C4CFD007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8935700" y="17935575"/>
          <a:ext cx="7392432" cy="933580"/>
        </a:xfrm>
        <a:prstGeom prst="rect">
          <a:avLst/>
        </a:prstGeom>
      </xdr:spPr>
    </xdr:pic>
    <xdr:clientData/>
  </xdr:twoCellAnchor>
  <xdr:twoCellAnchor editAs="oneCell">
    <xdr:from>
      <xdr:col>31</xdr:col>
      <xdr:colOff>66675</xdr:colOff>
      <xdr:row>99</xdr:row>
      <xdr:rowOff>159919</xdr:rowOff>
    </xdr:from>
    <xdr:to>
      <xdr:col>42</xdr:col>
      <xdr:colOff>220287</xdr:colOff>
      <xdr:row>113</xdr:row>
      <xdr:rowOff>57602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9A3DF434-2CDC-4B9A-8E36-5529D0CE8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8964275" y="19019419"/>
          <a:ext cx="6859212" cy="2564683"/>
        </a:xfrm>
        <a:prstGeom prst="rect">
          <a:avLst/>
        </a:prstGeom>
      </xdr:spPr>
    </xdr:pic>
    <xdr:clientData/>
  </xdr:twoCellAnchor>
  <xdr:twoCellAnchor editAs="oneCell">
    <xdr:from>
      <xdr:col>31</xdr:col>
      <xdr:colOff>38100</xdr:colOff>
      <xdr:row>116</xdr:row>
      <xdr:rowOff>114300</xdr:rowOff>
    </xdr:from>
    <xdr:to>
      <xdr:col>43</xdr:col>
      <xdr:colOff>124858</xdr:colOff>
      <xdr:row>121</xdr:row>
      <xdr:rowOff>85854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71F31F12-7CFF-470D-A598-EF30ACD34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8935700" y="22212300"/>
          <a:ext cx="7401958" cy="924054"/>
        </a:xfrm>
        <a:prstGeom prst="rect">
          <a:avLst/>
        </a:prstGeom>
      </xdr:spPr>
    </xdr:pic>
    <xdr:clientData/>
  </xdr:twoCellAnchor>
  <xdr:twoCellAnchor editAs="oneCell">
    <xdr:from>
      <xdr:col>31</xdr:col>
      <xdr:colOff>1</xdr:colOff>
      <xdr:row>122</xdr:row>
      <xdr:rowOff>47625</xdr:rowOff>
    </xdr:from>
    <xdr:to>
      <xdr:col>42</xdr:col>
      <xdr:colOff>309849</xdr:colOff>
      <xdr:row>148</xdr:row>
      <xdr:rowOff>105659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520447F7-E603-41B3-AC1C-53CAC4F13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8897601" y="23288625"/>
          <a:ext cx="7015448" cy="5011034"/>
        </a:xfrm>
        <a:prstGeom prst="rect">
          <a:avLst/>
        </a:prstGeom>
      </xdr:spPr>
    </xdr:pic>
    <xdr:clientData/>
  </xdr:twoCellAnchor>
  <xdr:twoCellAnchor editAs="oneCell">
    <xdr:from>
      <xdr:col>31</xdr:col>
      <xdr:colOff>9525</xdr:colOff>
      <xdr:row>151</xdr:row>
      <xdr:rowOff>133350</xdr:rowOff>
    </xdr:from>
    <xdr:to>
      <xdr:col>43</xdr:col>
      <xdr:colOff>315277</xdr:colOff>
      <xdr:row>156</xdr:row>
      <xdr:rowOff>180975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1C63E0B-E257-4007-B23F-58F9EE4B4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8907125" y="28898850"/>
          <a:ext cx="7620952" cy="1000125"/>
        </a:xfrm>
        <a:prstGeom prst="rect">
          <a:avLst/>
        </a:prstGeom>
      </xdr:spPr>
    </xdr:pic>
    <xdr:clientData/>
  </xdr:twoCellAnchor>
  <xdr:twoCellAnchor editAs="oneCell">
    <xdr:from>
      <xdr:col>31</xdr:col>
      <xdr:colOff>15194</xdr:colOff>
      <xdr:row>156</xdr:row>
      <xdr:rowOff>161924</xdr:rowOff>
    </xdr:from>
    <xdr:to>
      <xdr:col>42</xdr:col>
      <xdr:colOff>593546</xdr:colOff>
      <xdr:row>184</xdr:row>
      <xdr:rowOff>115179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43205827-EFC2-46CF-AD2E-A00383007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8912794" y="29879924"/>
          <a:ext cx="7283952" cy="5287255"/>
        </a:xfrm>
        <a:prstGeom prst="rect">
          <a:avLst/>
        </a:prstGeom>
      </xdr:spPr>
    </xdr:pic>
    <xdr:clientData/>
  </xdr:twoCellAnchor>
  <xdr:twoCellAnchor editAs="oneCell">
    <xdr:from>
      <xdr:col>46</xdr:col>
      <xdr:colOff>0</xdr:colOff>
      <xdr:row>1</xdr:row>
      <xdr:rowOff>0</xdr:rowOff>
    </xdr:from>
    <xdr:to>
      <xdr:col>58</xdr:col>
      <xdr:colOff>39126</xdr:colOff>
      <xdr:row>5</xdr:row>
      <xdr:rowOff>47738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E4EB156D-2144-4BAF-9010-CC0EC0F6A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8041600" y="190500"/>
          <a:ext cx="7354326" cy="809738"/>
        </a:xfrm>
        <a:prstGeom prst="rect">
          <a:avLst/>
        </a:prstGeom>
      </xdr:spPr>
    </xdr:pic>
    <xdr:clientData/>
  </xdr:twoCellAnchor>
  <xdr:twoCellAnchor editAs="oneCell">
    <xdr:from>
      <xdr:col>46</xdr:col>
      <xdr:colOff>76200</xdr:colOff>
      <xdr:row>5</xdr:row>
      <xdr:rowOff>111305</xdr:rowOff>
    </xdr:from>
    <xdr:to>
      <xdr:col>59</xdr:col>
      <xdr:colOff>496518</xdr:colOff>
      <xdr:row>24</xdr:row>
      <xdr:rowOff>181513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C327C3A7-1F81-4CAF-9AAB-4C1AA7F5C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8117800" y="1063805"/>
          <a:ext cx="8345118" cy="3689708"/>
        </a:xfrm>
        <a:prstGeom prst="rect">
          <a:avLst/>
        </a:prstGeom>
      </xdr:spPr>
    </xdr:pic>
    <xdr:clientData/>
  </xdr:twoCellAnchor>
  <xdr:twoCellAnchor editAs="oneCell">
    <xdr:from>
      <xdr:col>46</xdr:col>
      <xdr:colOff>19050</xdr:colOff>
      <xdr:row>26</xdr:row>
      <xdr:rowOff>114300</xdr:rowOff>
    </xdr:from>
    <xdr:to>
      <xdr:col>58</xdr:col>
      <xdr:colOff>10545</xdr:colOff>
      <xdr:row>30</xdr:row>
      <xdr:rowOff>171564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4884F735-606B-4218-AA08-59323322A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28060650" y="5067300"/>
          <a:ext cx="7306695" cy="819264"/>
        </a:xfrm>
        <a:prstGeom prst="rect">
          <a:avLst/>
        </a:prstGeom>
      </xdr:spPr>
    </xdr:pic>
    <xdr:clientData/>
  </xdr:twoCellAnchor>
  <xdr:twoCellAnchor editAs="oneCell">
    <xdr:from>
      <xdr:col>46</xdr:col>
      <xdr:colOff>28575</xdr:colOff>
      <xdr:row>31</xdr:row>
      <xdr:rowOff>57150</xdr:rowOff>
    </xdr:from>
    <xdr:to>
      <xdr:col>59</xdr:col>
      <xdr:colOff>449296</xdr:colOff>
      <xdr:row>50</xdr:row>
      <xdr:rowOff>105311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F97FB718-3FEA-47EB-A568-A901CE361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28070175" y="5962650"/>
          <a:ext cx="8345521" cy="3667661"/>
        </a:xfrm>
        <a:prstGeom prst="rect">
          <a:avLst/>
        </a:prstGeom>
      </xdr:spPr>
    </xdr:pic>
    <xdr:clientData/>
  </xdr:twoCellAnchor>
  <xdr:twoCellAnchor editAs="oneCell">
    <xdr:from>
      <xdr:col>46</xdr:col>
      <xdr:colOff>47625</xdr:colOff>
      <xdr:row>58</xdr:row>
      <xdr:rowOff>9525</xdr:rowOff>
    </xdr:from>
    <xdr:to>
      <xdr:col>60</xdr:col>
      <xdr:colOff>248869</xdr:colOff>
      <xdr:row>70</xdr:row>
      <xdr:rowOff>76528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D21CFD2-353F-44FD-B2A8-C1CA052B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8089225" y="11058525"/>
          <a:ext cx="8735644" cy="2353003"/>
        </a:xfrm>
        <a:prstGeom prst="rect">
          <a:avLst/>
        </a:prstGeom>
      </xdr:spPr>
    </xdr:pic>
    <xdr:clientData/>
  </xdr:twoCellAnchor>
  <xdr:twoCellAnchor editAs="oneCell">
    <xdr:from>
      <xdr:col>46</xdr:col>
      <xdr:colOff>38100</xdr:colOff>
      <xdr:row>52</xdr:row>
      <xdr:rowOff>180975</xdr:rowOff>
    </xdr:from>
    <xdr:to>
      <xdr:col>57</xdr:col>
      <xdr:colOff>524879</xdr:colOff>
      <xdr:row>58</xdr:row>
      <xdr:rowOff>134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92CFD7C6-E5C5-4225-8C8C-52FC32185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8079700" y="10086975"/>
          <a:ext cx="7192379" cy="962159"/>
        </a:xfrm>
        <a:prstGeom prst="rect">
          <a:avLst/>
        </a:prstGeom>
      </xdr:spPr>
    </xdr:pic>
    <xdr:clientData/>
  </xdr:twoCellAnchor>
  <xdr:twoCellAnchor editAs="oneCell">
    <xdr:from>
      <xdr:col>46</xdr:col>
      <xdr:colOff>9525</xdr:colOff>
      <xdr:row>75</xdr:row>
      <xdr:rowOff>142875</xdr:rowOff>
    </xdr:from>
    <xdr:to>
      <xdr:col>58</xdr:col>
      <xdr:colOff>86757</xdr:colOff>
      <xdr:row>80</xdr:row>
      <xdr:rowOff>162061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FC9DA397-AFBA-419B-BB14-4D14139CF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28051125" y="14430375"/>
          <a:ext cx="7392432" cy="971686"/>
        </a:xfrm>
        <a:prstGeom prst="rect">
          <a:avLst/>
        </a:prstGeom>
      </xdr:spPr>
    </xdr:pic>
    <xdr:clientData/>
  </xdr:twoCellAnchor>
  <xdr:twoCellAnchor editAs="oneCell">
    <xdr:from>
      <xdr:col>46</xdr:col>
      <xdr:colOff>47625</xdr:colOff>
      <xdr:row>80</xdr:row>
      <xdr:rowOff>159027</xdr:rowOff>
    </xdr:from>
    <xdr:to>
      <xdr:col>58</xdr:col>
      <xdr:colOff>590550</xdr:colOff>
      <xdr:row>91</xdr:row>
      <xdr:rowOff>152722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B0D9BE1C-C855-46AB-B2B5-427713289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28089225" y="15399027"/>
          <a:ext cx="7858125" cy="2089195"/>
        </a:xfrm>
        <a:prstGeom prst="rect">
          <a:avLst/>
        </a:prstGeom>
      </xdr:spPr>
    </xdr:pic>
    <xdr:clientData/>
  </xdr:twoCellAnchor>
  <xdr:twoCellAnchor editAs="oneCell">
    <xdr:from>
      <xdr:col>46</xdr:col>
      <xdr:colOff>47625</xdr:colOff>
      <xdr:row>93</xdr:row>
      <xdr:rowOff>152400</xdr:rowOff>
    </xdr:from>
    <xdr:to>
      <xdr:col>57</xdr:col>
      <xdr:colOff>524877</xdr:colOff>
      <xdr:row>98</xdr:row>
      <xdr:rowOff>114428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8134FD2E-E57A-4763-9994-6AB83B601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8089225" y="17868900"/>
          <a:ext cx="7182852" cy="914528"/>
        </a:xfrm>
        <a:prstGeom prst="rect">
          <a:avLst/>
        </a:prstGeom>
      </xdr:spPr>
    </xdr:pic>
    <xdr:clientData/>
  </xdr:twoCellAnchor>
  <xdr:twoCellAnchor editAs="oneCell">
    <xdr:from>
      <xdr:col>46</xdr:col>
      <xdr:colOff>47625</xdr:colOff>
      <xdr:row>98</xdr:row>
      <xdr:rowOff>171450</xdr:rowOff>
    </xdr:from>
    <xdr:to>
      <xdr:col>60</xdr:col>
      <xdr:colOff>191711</xdr:colOff>
      <xdr:row>112</xdr:row>
      <xdr:rowOff>105138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CE7BBDF-EF53-4E0D-A32E-0AB49D13C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8089225" y="18840450"/>
          <a:ext cx="8678486" cy="2600688"/>
        </a:xfrm>
        <a:prstGeom prst="rect">
          <a:avLst/>
        </a:prstGeom>
      </xdr:spPr>
    </xdr:pic>
    <xdr:clientData/>
  </xdr:twoCellAnchor>
  <xdr:twoCellAnchor editAs="oneCell">
    <xdr:from>
      <xdr:col>46</xdr:col>
      <xdr:colOff>19050</xdr:colOff>
      <xdr:row>115</xdr:row>
      <xdr:rowOff>28575</xdr:rowOff>
    </xdr:from>
    <xdr:to>
      <xdr:col>58</xdr:col>
      <xdr:colOff>39124</xdr:colOff>
      <xdr:row>120</xdr:row>
      <xdr:rowOff>28708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A9D2E63-4D48-4EBE-A345-37BA79E30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8060650" y="21936075"/>
          <a:ext cx="7335274" cy="952633"/>
        </a:xfrm>
        <a:prstGeom prst="rect">
          <a:avLst/>
        </a:prstGeom>
      </xdr:spPr>
    </xdr:pic>
    <xdr:clientData/>
  </xdr:twoCellAnchor>
  <xdr:twoCellAnchor editAs="oneCell">
    <xdr:from>
      <xdr:col>46</xdr:col>
      <xdr:colOff>76201</xdr:colOff>
      <xdr:row>120</xdr:row>
      <xdr:rowOff>2371</xdr:rowOff>
    </xdr:from>
    <xdr:to>
      <xdr:col>56</xdr:col>
      <xdr:colOff>304801</xdr:colOff>
      <xdr:row>143</xdr:row>
      <xdr:rowOff>153270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2B2A0958-FE2A-46C8-9608-199EEB134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8117801" y="22862371"/>
          <a:ext cx="6324600" cy="4532399"/>
        </a:xfrm>
        <a:prstGeom prst="rect">
          <a:avLst/>
        </a:prstGeom>
      </xdr:spPr>
    </xdr:pic>
    <xdr:clientData/>
  </xdr:twoCellAnchor>
  <xdr:twoCellAnchor editAs="oneCell">
    <xdr:from>
      <xdr:col>46</xdr:col>
      <xdr:colOff>9525</xdr:colOff>
      <xdr:row>145</xdr:row>
      <xdr:rowOff>171450</xdr:rowOff>
    </xdr:from>
    <xdr:to>
      <xdr:col>57</xdr:col>
      <xdr:colOff>505830</xdr:colOff>
      <xdr:row>150</xdr:row>
      <xdr:rowOff>19162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B3C9B949-DB54-4559-958F-A39ECC675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8051125" y="27793950"/>
          <a:ext cx="7201905" cy="800212"/>
        </a:xfrm>
        <a:prstGeom prst="rect">
          <a:avLst/>
        </a:prstGeom>
      </xdr:spPr>
    </xdr:pic>
    <xdr:clientData/>
  </xdr:twoCellAnchor>
  <xdr:twoCellAnchor editAs="oneCell">
    <xdr:from>
      <xdr:col>46</xdr:col>
      <xdr:colOff>47626</xdr:colOff>
      <xdr:row>150</xdr:row>
      <xdr:rowOff>17166</xdr:rowOff>
    </xdr:from>
    <xdr:to>
      <xdr:col>59</xdr:col>
      <xdr:colOff>9526</xdr:colOff>
      <xdr:row>169</xdr:row>
      <xdr:rowOff>133926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A48CED5F-9C1A-46D7-AB0F-80C1C7367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8089226" y="28592166"/>
          <a:ext cx="7886700" cy="3736260"/>
        </a:xfrm>
        <a:prstGeom prst="rect">
          <a:avLst/>
        </a:prstGeom>
      </xdr:spPr>
    </xdr:pic>
    <xdr:clientData/>
  </xdr:twoCellAnchor>
  <xdr:twoCellAnchor editAs="oneCell">
    <xdr:from>
      <xdr:col>46</xdr:col>
      <xdr:colOff>85726</xdr:colOff>
      <xdr:row>171</xdr:row>
      <xdr:rowOff>87367</xdr:rowOff>
    </xdr:from>
    <xdr:to>
      <xdr:col>59</xdr:col>
      <xdr:colOff>171450</xdr:colOff>
      <xdr:row>182</xdr:row>
      <xdr:rowOff>171780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7C694D6A-C2DC-4673-8E03-EBFD1860D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8127326" y="32662867"/>
          <a:ext cx="8010524" cy="2179913"/>
        </a:xfrm>
        <a:prstGeom prst="rect">
          <a:avLst/>
        </a:prstGeom>
      </xdr:spPr>
    </xdr:pic>
    <xdr:clientData/>
  </xdr:twoCellAnchor>
  <xdr:twoCellAnchor editAs="oneCell">
    <xdr:from>
      <xdr:col>46</xdr:col>
      <xdr:colOff>152399</xdr:colOff>
      <xdr:row>182</xdr:row>
      <xdr:rowOff>161496</xdr:rowOff>
    </xdr:from>
    <xdr:to>
      <xdr:col>60</xdr:col>
      <xdr:colOff>534786</xdr:colOff>
      <xdr:row>194</xdr:row>
      <xdr:rowOff>38436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40C5DCF0-DEE9-4C7B-AA8D-66F509638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28193999" y="34832496"/>
          <a:ext cx="8916787" cy="2162940"/>
        </a:xfrm>
        <a:prstGeom prst="rect">
          <a:avLst/>
        </a:prstGeom>
      </xdr:spPr>
    </xdr:pic>
    <xdr:clientData/>
  </xdr:twoCellAnchor>
  <xdr:twoCellAnchor editAs="oneCell">
    <xdr:from>
      <xdr:col>46</xdr:col>
      <xdr:colOff>9525</xdr:colOff>
      <xdr:row>196</xdr:row>
      <xdr:rowOff>171450</xdr:rowOff>
    </xdr:from>
    <xdr:to>
      <xdr:col>57</xdr:col>
      <xdr:colOff>505830</xdr:colOff>
      <xdr:row>202</xdr:row>
      <xdr:rowOff>136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BE09EE58-6543-4D4F-AF49-21A61DFCB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8051125" y="37509450"/>
          <a:ext cx="7201905" cy="971686"/>
        </a:xfrm>
        <a:prstGeom prst="rect">
          <a:avLst/>
        </a:prstGeom>
      </xdr:spPr>
    </xdr:pic>
    <xdr:clientData/>
  </xdr:twoCellAnchor>
  <xdr:twoCellAnchor editAs="oneCell">
    <xdr:from>
      <xdr:col>46</xdr:col>
      <xdr:colOff>28575</xdr:colOff>
      <xdr:row>201</xdr:row>
      <xdr:rowOff>180975</xdr:rowOff>
    </xdr:from>
    <xdr:to>
      <xdr:col>60</xdr:col>
      <xdr:colOff>248872</xdr:colOff>
      <xdr:row>215</xdr:row>
      <xdr:rowOff>143242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B21CDD0C-3736-4727-AF13-BEB9079FF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28070175" y="38471475"/>
          <a:ext cx="8754697" cy="262926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arine Tokhunts" id="{0815B969-7970-4D3D-BE05-079448867051}" userId="S::ktokhunts@newfortressenergy.com::0cd83c81-4243-4feb-9097-61605a1635d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5" dT="2026-09-29T20:45:37.56" personId="{0815B969-7970-4D3D-BE05-079448867051}" id="{93F53376-F66A-40E4-8C80-B3F2A2176E59}">
    <text>Please match the number to "PAYMENT # Screenshots" tab for payment support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B9D99F5-D5F4-4DE5-8FCA-204E9850A67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d1b9f60-d297-4b6b-a4c6-6e4d5780f85f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C44C6-CF59-432F-B388-C82C2C707D0C}">
  <dimension ref="A5:AA106"/>
  <sheetViews>
    <sheetView showGridLines="0" tabSelected="1" zoomScale="85" zoomScaleNormal="85" workbookViewId="0">
      <selection activeCell="C12" sqref="C12"/>
    </sheetView>
  </sheetViews>
  <sheetFormatPr defaultRowHeight="15" outlineLevelCol="2" x14ac:dyDescent="0.25"/>
  <cols>
    <col min="1" max="1" width="38.42578125" customWidth="1"/>
    <col min="2" max="2" width="18.85546875" customWidth="1"/>
    <col min="3" max="3" width="41.28515625" customWidth="1" outlineLevel="1"/>
    <col min="4" max="4" width="17.7109375" customWidth="1"/>
    <col min="5" max="5" width="31.5703125" customWidth="1" outlineLevel="1"/>
    <col min="6" max="7" width="9.140625" customWidth="1" outlineLevel="1"/>
    <col min="8" max="8" width="38" customWidth="1" outlineLevel="1"/>
    <col min="9" max="9" width="9.140625" customWidth="1" outlineLevel="1"/>
    <col min="10" max="10" width="17.85546875" customWidth="1"/>
    <col min="11" max="11" width="15.5703125" customWidth="1" outlineLevel="1"/>
    <col min="12" max="12" width="3.85546875" customWidth="1" outlineLevel="1"/>
    <col min="13" max="13" width="17" style="15" customWidth="1" outlineLevel="2"/>
    <col min="14" max="14" width="3.85546875" customWidth="1"/>
    <col min="15" max="15" width="7.5703125" style="23" customWidth="1"/>
    <col min="16" max="16" width="10.7109375" customWidth="1"/>
    <col min="17" max="17" width="20.140625" customWidth="1"/>
    <col min="18" max="18" width="15" customWidth="1"/>
    <col min="19" max="19" width="14" style="14" customWidth="1"/>
    <col min="20" max="20" width="3.28515625" customWidth="1"/>
    <col min="21" max="21" width="8.42578125" customWidth="1"/>
    <col min="22" max="22" width="15.5703125" customWidth="1"/>
    <col min="23" max="23" width="21.85546875" customWidth="1"/>
    <col min="24" max="24" width="13.85546875" customWidth="1"/>
    <col min="25" max="25" width="15.42578125" style="14" customWidth="1"/>
    <col min="26" max="26" width="5.28515625" customWidth="1"/>
    <col min="27" max="27" width="10.42578125" style="14" customWidth="1"/>
  </cols>
  <sheetData>
    <row r="5" spans="1:27" s="10" customFormat="1" ht="33.75" customHeight="1" x14ac:dyDescent="0.25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10</v>
      </c>
      <c r="L5" s="12"/>
      <c r="M5" s="11" t="s">
        <v>209</v>
      </c>
      <c r="N5" s="12"/>
      <c r="O5" s="20" t="s">
        <v>306</v>
      </c>
      <c r="P5" s="11" t="s">
        <v>210</v>
      </c>
      <c r="Q5" s="11" t="s">
        <v>211</v>
      </c>
      <c r="R5" s="11" t="s">
        <v>302</v>
      </c>
      <c r="S5" s="13" t="s">
        <v>303</v>
      </c>
      <c r="U5" s="20" t="s">
        <v>306</v>
      </c>
      <c r="V5" s="11" t="s">
        <v>210</v>
      </c>
      <c r="W5" s="11" t="s">
        <v>211</v>
      </c>
      <c r="X5" s="11" t="s">
        <v>302</v>
      </c>
      <c r="Y5" s="13" t="s">
        <v>303</v>
      </c>
      <c r="AA5" s="16" t="s">
        <v>304</v>
      </c>
    </row>
    <row r="6" spans="1:27" ht="14.25" customHeight="1" x14ac:dyDescent="0.25">
      <c r="A6" s="4" t="s">
        <v>144</v>
      </c>
      <c r="B6" s="3" t="s">
        <v>11</v>
      </c>
      <c r="C6" s="4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4" t="s">
        <v>17</v>
      </c>
      <c r="I6" s="3" t="s">
        <v>8</v>
      </c>
      <c r="J6" s="5">
        <v>170640</v>
      </c>
      <c r="K6" s="3">
        <v>592124</v>
      </c>
      <c r="L6" s="2"/>
      <c r="M6" s="15">
        <v>0</v>
      </c>
      <c r="N6" s="2"/>
      <c r="O6" s="21">
        <v>1</v>
      </c>
      <c r="P6" s="3" t="s">
        <v>246</v>
      </c>
      <c r="Q6" s="3" t="s">
        <v>223</v>
      </c>
      <c r="R6" s="3" t="s">
        <v>245</v>
      </c>
      <c r="S6" s="15">
        <v>85320</v>
      </c>
      <c r="T6" s="3"/>
      <c r="U6" s="3">
        <v>9</v>
      </c>
      <c r="V6" s="3" t="s">
        <v>248</v>
      </c>
      <c r="W6" s="3" t="s">
        <v>223</v>
      </c>
      <c r="X6" s="3" t="s">
        <v>247</v>
      </c>
      <c r="Y6" s="15">
        <v>85320</v>
      </c>
      <c r="Z6" s="3"/>
      <c r="AA6" s="15">
        <f t="shared" ref="AA6:AA40" si="0">+J6+M6-S6-Y6</f>
        <v>0</v>
      </c>
    </row>
    <row r="7" spans="1:27" ht="14.25" customHeight="1" x14ac:dyDescent="0.25">
      <c r="A7" s="4" t="s">
        <v>144</v>
      </c>
      <c r="B7" s="3" t="s">
        <v>11</v>
      </c>
      <c r="C7" s="4" t="s">
        <v>12</v>
      </c>
      <c r="D7" s="3" t="s">
        <v>18</v>
      </c>
      <c r="E7" s="3" t="s">
        <v>14</v>
      </c>
      <c r="F7" s="3" t="s">
        <v>15</v>
      </c>
      <c r="G7" s="3" t="s">
        <v>16</v>
      </c>
      <c r="H7" s="4" t="s">
        <v>19</v>
      </c>
      <c r="I7" s="3" t="s">
        <v>8</v>
      </c>
      <c r="J7" s="5">
        <v>85320</v>
      </c>
      <c r="K7" s="3">
        <v>592124</v>
      </c>
      <c r="L7" s="2"/>
      <c r="N7" s="2"/>
      <c r="O7" s="21">
        <v>42</v>
      </c>
      <c r="P7" s="3" t="s">
        <v>254</v>
      </c>
      <c r="Q7" s="3" t="s">
        <v>223</v>
      </c>
      <c r="R7" s="3" t="s">
        <v>253</v>
      </c>
      <c r="S7" s="15">
        <v>42660</v>
      </c>
      <c r="T7" s="3"/>
      <c r="U7" s="3">
        <v>40</v>
      </c>
      <c r="V7" s="3" t="s">
        <v>255</v>
      </c>
      <c r="W7" s="3" t="s">
        <v>223</v>
      </c>
      <c r="X7" s="3" t="s">
        <v>250</v>
      </c>
      <c r="Y7" s="15">
        <v>42660</v>
      </c>
      <c r="Z7" s="3"/>
      <c r="AA7" s="15">
        <f t="shared" si="0"/>
        <v>0</v>
      </c>
    </row>
    <row r="8" spans="1:27" ht="14.25" customHeight="1" x14ac:dyDescent="0.25">
      <c r="A8" s="4" t="s">
        <v>20</v>
      </c>
      <c r="B8" s="3" t="s">
        <v>21</v>
      </c>
      <c r="C8" s="4" t="s">
        <v>22</v>
      </c>
      <c r="D8" s="3">
        <v>32359</v>
      </c>
      <c r="E8" s="3" t="s">
        <v>23</v>
      </c>
      <c r="F8" s="3" t="s">
        <v>15</v>
      </c>
      <c r="G8" s="3" t="s">
        <v>16</v>
      </c>
      <c r="H8" s="4" t="s">
        <v>24</v>
      </c>
      <c r="I8" s="3" t="s">
        <v>8</v>
      </c>
      <c r="J8" s="5">
        <v>979</v>
      </c>
      <c r="K8" s="3">
        <v>592124</v>
      </c>
      <c r="L8" s="2"/>
      <c r="N8" s="2"/>
      <c r="O8" s="21">
        <v>2</v>
      </c>
      <c r="P8" s="3" t="s">
        <v>269</v>
      </c>
      <c r="Q8" s="3" t="s">
        <v>223</v>
      </c>
      <c r="R8" s="3" t="s">
        <v>267</v>
      </c>
      <c r="S8" s="15">
        <v>979</v>
      </c>
      <c r="T8" s="3"/>
      <c r="U8" s="3"/>
      <c r="V8" s="3"/>
      <c r="W8" s="3"/>
      <c r="X8" s="3"/>
      <c r="Y8" s="15"/>
      <c r="Z8" s="3"/>
      <c r="AA8" s="15">
        <f t="shared" si="0"/>
        <v>0</v>
      </c>
    </row>
    <row r="9" spans="1:27" ht="14.25" customHeight="1" x14ac:dyDescent="0.25">
      <c r="A9" s="4" t="s">
        <v>20</v>
      </c>
      <c r="B9" s="3" t="s">
        <v>25</v>
      </c>
      <c r="C9" s="4" t="s">
        <v>26</v>
      </c>
      <c r="D9" s="3">
        <v>32378</v>
      </c>
      <c r="E9" s="3" t="s">
        <v>23</v>
      </c>
      <c r="F9" s="3" t="s">
        <v>15</v>
      </c>
      <c r="G9" s="3" t="s">
        <v>16</v>
      </c>
      <c r="H9" s="4" t="s">
        <v>27</v>
      </c>
      <c r="I9" s="3" t="s">
        <v>8</v>
      </c>
      <c r="J9" s="5">
        <v>35100</v>
      </c>
      <c r="K9" s="3">
        <v>592124</v>
      </c>
      <c r="L9" s="2"/>
      <c r="N9" s="2"/>
      <c r="O9" s="21">
        <v>2</v>
      </c>
      <c r="P9" s="3" t="s">
        <v>269</v>
      </c>
      <c r="Q9" s="3" t="s">
        <v>223</v>
      </c>
      <c r="R9" s="3" t="s">
        <v>267</v>
      </c>
      <c r="S9" s="15">
        <v>35100</v>
      </c>
      <c r="T9" s="3"/>
      <c r="U9" s="3"/>
      <c r="V9" s="3"/>
      <c r="W9" s="3"/>
      <c r="X9" s="3"/>
      <c r="Y9" s="15"/>
      <c r="Z9" s="3"/>
      <c r="AA9" s="15">
        <f t="shared" si="0"/>
        <v>0</v>
      </c>
    </row>
    <row r="10" spans="1:27" ht="14.25" customHeight="1" x14ac:dyDescent="0.25">
      <c r="A10" s="4" t="s">
        <v>20</v>
      </c>
      <c r="B10" s="3" t="s">
        <v>21</v>
      </c>
      <c r="C10" s="4" t="s">
        <v>22</v>
      </c>
      <c r="D10" s="3">
        <v>32541</v>
      </c>
      <c r="E10" s="3" t="s">
        <v>23</v>
      </c>
      <c r="F10" s="3" t="s">
        <v>15</v>
      </c>
      <c r="G10" s="3" t="s">
        <v>16</v>
      </c>
      <c r="H10" s="4" t="s">
        <v>28</v>
      </c>
      <c r="I10" s="3" t="s">
        <v>8</v>
      </c>
      <c r="J10" s="5">
        <v>1411</v>
      </c>
      <c r="K10" s="3">
        <v>592124</v>
      </c>
      <c r="L10" s="2"/>
      <c r="N10" s="2"/>
      <c r="O10" s="21">
        <v>2</v>
      </c>
      <c r="P10" s="3" t="s">
        <v>269</v>
      </c>
      <c r="Q10" s="3" t="s">
        <v>223</v>
      </c>
      <c r="R10" s="3" t="s">
        <v>267</v>
      </c>
      <c r="S10" s="15">
        <v>1411</v>
      </c>
      <c r="T10" s="3"/>
      <c r="U10" s="3"/>
      <c r="V10" s="3"/>
      <c r="W10" s="3"/>
      <c r="X10" s="3"/>
      <c r="Y10" s="15"/>
      <c r="Z10" s="3"/>
      <c r="AA10" s="15">
        <f t="shared" si="0"/>
        <v>0</v>
      </c>
    </row>
    <row r="11" spans="1:27" ht="14.25" customHeight="1" x14ac:dyDescent="0.25">
      <c r="A11" s="4" t="s">
        <v>20</v>
      </c>
      <c r="B11" s="3" t="s">
        <v>25</v>
      </c>
      <c r="C11" s="4" t="s">
        <v>26</v>
      </c>
      <c r="D11" s="3">
        <v>33070</v>
      </c>
      <c r="E11" s="3" t="s">
        <v>23</v>
      </c>
      <c r="F11" s="3" t="s">
        <v>15</v>
      </c>
      <c r="G11" s="3" t="s">
        <v>16</v>
      </c>
      <c r="H11" s="4" t="s">
        <v>29</v>
      </c>
      <c r="I11" s="3" t="s">
        <v>8</v>
      </c>
      <c r="J11" s="5">
        <v>18180</v>
      </c>
      <c r="K11" s="3">
        <v>592124</v>
      </c>
      <c r="L11" s="2"/>
      <c r="N11" s="2"/>
      <c r="O11" s="21">
        <v>10</v>
      </c>
      <c r="P11" s="3" t="s">
        <v>270</v>
      </c>
      <c r="Q11" s="3" t="s">
        <v>223</v>
      </c>
      <c r="R11" s="3" t="s">
        <v>225</v>
      </c>
      <c r="S11" s="15">
        <v>18180</v>
      </c>
      <c r="T11" s="3"/>
      <c r="U11" s="3"/>
      <c r="V11" s="3"/>
      <c r="W11" s="3"/>
      <c r="X11" s="3"/>
      <c r="Y11" s="15"/>
      <c r="Z11" s="3"/>
      <c r="AA11" s="15">
        <f t="shared" si="0"/>
        <v>0</v>
      </c>
    </row>
    <row r="12" spans="1:27" ht="14.25" customHeight="1" x14ac:dyDescent="0.25">
      <c r="A12" s="4" t="s">
        <v>30</v>
      </c>
      <c r="B12" s="3" t="s">
        <v>31</v>
      </c>
      <c r="C12" s="4" t="s">
        <v>32</v>
      </c>
      <c r="D12" s="3">
        <v>1822</v>
      </c>
      <c r="E12" s="3" t="s">
        <v>23</v>
      </c>
      <c r="F12" s="3" t="s">
        <v>33</v>
      </c>
      <c r="G12" s="3" t="s">
        <v>16</v>
      </c>
      <c r="H12" s="4" t="s">
        <v>34</v>
      </c>
      <c r="I12" s="3" t="s">
        <v>8</v>
      </c>
      <c r="J12" s="5">
        <v>46816.4</v>
      </c>
      <c r="K12" s="3">
        <v>592124</v>
      </c>
      <c r="L12" s="2"/>
      <c r="N12" s="2"/>
      <c r="O12" s="21">
        <v>53</v>
      </c>
      <c r="P12" s="3" t="s">
        <v>278</v>
      </c>
      <c r="Q12" s="3" t="s">
        <v>223</v>
      </c>
      <c r="R12" s="3" t="s">
        <v>273</v>
      </c>
      <c r="S12" s="15">
        <v>46816.4</v>
      </c>
      <c r="T12" s="3"/>
      <c r="U12" s="3"/>
      <c r="V12" s="3"/>
      <c r="W12" s="3"/>
      <c r="X12" s="3"/>
      <c r="Y12" s="15"/>
      <c r="Z12" s="3"/>
      <c r="AA12" s="15">
        <f t="shared" si="0"/>
        <v>0</v>
      </c>
    </row>
    <row r="13" spans="1:27" ht="14.25" customHeight="1" x14ac:dyDescent="0.25">
      <c r="A13" s="4" t="s">
        <v>35</v>
      </c>
      <c r="B13" s="3" t="s">
        <v>36</v>
      </c>
      <c r="C13" s="4" t="s">
        <v>37</v>
      </c>
      <c r="D13" s="3">
        <v>19125</v>
      </c>
      <c r="E13" s="3" t="s">
        <v>23</v>
      </c>
      <c r="F13" s="3" t="s">
        <v>15</v>
      </c>
      <c r="G13" s="3" t="s">
        <v>16</v>
      </c>
      <c r="H13" s="4" t="s">
        <v>38</v>
      </c>
      <c r="I13" s="3" t="s">
        <v>8</v>
      </c>
      <c r="J13" s="5">
        <v>3950</v>
      </c>
      <c r="K13" s="3">
        <v>592124</v>
      </c>
      <c r="L13" s="2"/>
      <c r="N13" s="2"/>
      <c r="O13" s="21">
        <v>15</v>
      </c>
      <c r="P13" s="3" t="s">
        <v>279</v>
      </c>
      <c r="Q13" s="3" t="s">
        <v>223</v>
      </c>
      <c r="R13" s="3" t="s">
        <v>252</v>
      </c>
      <c r="S13" s="15">
        <v>3950</v>
      </c>
      <c r="T13" s="3"/>
      <c r="U13" s="3"/>
      <c r="V13" s="3"/>
      <c r="W13" s="3"/>
      <c r="X13" s="3"/>
      <c r="Y13" s="15"/>
      <c r="Z13" s="3"/>
      <c r="AA13" s="15">
        <f t="shared" si="0"/>
        <v>0</v>
      </c>
    </row>
    <row r="14" spans="1:27" ht="14.25" customHeight="1" x14ac:dyDescent="0.25">
      <c r="A14" s="4" t="s">
        <v>39</v>
      </c>
      <c r="B14" s="3" t="s">
        <v>40</v>
      </c>
      <c r="C14" s="4" t="s">
        <v>41</v>
      </c>
      <c r="D14" s="3" t="s">
        <v>42</v>
      </c>
      <c r="E14" s="3" t="s">
        <v>23</v>
      </c>
      <c r="F14" s="3" t="s">
        <v>15</v>
      </c>
      <c r="G14" s="3" t="s">
        <v>16</v>
      </c>
      <c r="H14" s="4" t="s">
        <v>43</v>
      </c>
      <c r="I14" s="3" t="s">
        <v>8</v>
      </c>
      <c r="J14" s="5">
        <v>2448.61</v>
      </c>
      <c r="K14" s="3">
        <v>592124</v>
      </c>
      <c r="L14" s="2"/>
      <c r="N14" s="2"/>
      <c r="O14" s="21">
        <v>16</v>
      </c>
      <c r="P14" s="3" t="s">
        <v>255</v>
      </c>
      <c r="Q14" s="3" t="s">
        <v>223</v>
      </c>
      <c r="R14" s="3" t="s">
        <v>250</v>
      </c>
      <c r="S14" s="15">
        <v>2448.61</v>
      </c>
      <c r="T14" s="3"/>
      <c r="U14" s="3"/>
      <c r="V14" s="3"/>
      <c r="W14" s="3"/>
      <c r="X14" s="3"/>
      <c r="Y14" s="15"/>
      <c r="Z14" s="3"/>
      <c r="AA14" s="15">
        <f t="shared" si="0"/>
        <v>0</v>
      </c>
    </row>
    <row r="15" spans="1:27" ht="14.25" customHeight="1" x14ac:dyDescent="0.25">
      <c r="A15" s="4" t="s">
        <v>39</v>
      </c>
      <c r="B15" s="3" t="s">
        <v>40</v>
      </c>
      <c r="C15" s="4" t="s">
        <v>41</v>
      </c>
      <c r="D15" s="3" t="s">
        <v>44</v>
      </c>
      <c r="E15" s="3" t="s">
        <v>23</v>
      </c>
      <c r="F15" s="3" t="s">
        <v>15</v>
      </c>
      <c r="G15" s="3" t="s">
        <v>16</v>
      </c>
      <c r="H15" s="4" t="s">
        <v>43</v>
      </c>
      <c r="I15" s="3" t="s">
        <v>8</v>
      </c>
      <c r="J15" s="5">
        <v>2448.61</v>
      </c>
      <c r="K15" s="3">
        <v>592124</v>
      </c>
      <c r="L15" s="2"/>
      <c r="N15" s="2"/>
      <c r="O15" s="21">
        <v>1</v>
      </c>
      <c r="P15" s="3" t="s">
        <v>246</v>
      </c>
      <c r="Q15" s="3" t="s">
        <v>223</v>
      </c>
      <c r="R15" s="3" t="s">
        <v>245</v>
      </c>
      <c r="S15" s="15">
        <v>2448.61</v>
      </c>
      <c r="T15" s="3"/>
      <c r="U15" s="3"/>
      <c r="V15" s="3"/>
      <c r="W15" s="3"/>
      <c r="X15" s="3"/>
      <c r="Y15" s="15"/>
      <c r="Z15" s="3"/>
      <c r="AA15" s="15">
        <f t="shared" si="0"/>
        <v>0</v>
      </c>
    </row>
    <row r="16" spans="1:27" ht="14.25" customHeight="1" x14ac:dyDescent="0.25">
      <c r="A16" s="4" t="s">
        <v>39</v>
      </c>
      <c r="B16" s="3" t="s">
        <v>40</v>
      </c>
      <c r="C16" s="4" t="s">
        <v>41</v>
      </c>
      <c r="D16" s="3" t="s">
        <v>45</v>
      </c>
      <c r="E16" s="3" t="s">
        <v>23</v>
      </c>
      <c r="F16" s="3" t="s">
        <v>15</v>
      </c>
      <c r="G16" s="3" t="s">
        <v>16</v>
      </c>
      <c r="H16" s="4" t="s">
        <v>43</v>
      </c>
      <c r="I16" s="3" t="s">
        <v>8</v>
      </c>
      <c r="J16" s="5">
        <v>2448.61</v>
      </c>
      <c r="K16" s="3">
        <v>592124</v>
      </c>
      <c r="L16" s="2"/>
      <c r="N16" s="2"/>
      <c r="O16" s="21">
        <v>2</v>
      </c>
      <c r="P16" s="3" t="s">
        <v>269</v>
      </c>
      <c r="Q16" s="3" t="s">
        <v>223</v>
      </c>
      <c r="R16" s="3" t="s">
        <v>267</v>
      </c>
      <c r="S16" s="15">
        <v>2448.61</v>
      </c>
      <c r="T16" s="3"/>
      <c r="U16" s="3"/>
      <c r="V16" s="3"/>
      <c r="W16" s="3"/>
      <c r="X16" s="3"/>
      <c r="Y16" s="15"/>
      <c r="Z16" s="3"/>
      <c r="AA16" s="15">
        <f t="shared" si="0"/>
        <v>0</v>
      </c>
    </row>
    <row r="17" spans="1:27" ht="14.25" customHeight="1" x14ac:dyDescent="0.25">
      <c r="A17" s="4" t="s">
        <v>39</v>
      </c>
      <c r="B17" s="3" t="s">
        <v>40</v>
      </c>
      <c r="C17" s="4" t="s">
        <v>41</v>
      </c>
      <c r="D17" s="3" t="s">
        <v>46</v>
      </c>
      <c r="E17" s="3" t="s">
        <v>23</v>
      </c>
      <c r="F17" s="3" t="s">
        <v>15</v>
      </c>
      <c r="G17" s="3" t="s">
        <v>16</v>
      </c>
      <c r="H17" s="4" t="s">
        <v>47</v>
      </c>
      <c r="I17" s="3" t="s">
        <v>8</v>
      </c>
      <c r="J17" s="5">
        <v>2749.99</v>
      </c>
      <c r="K17" s="3">
        <v>592124</v>
      </c>
      <c r="L17" s="2"/>
      <c r="N17" s="2"/>
      <c r="O17" s="21">
        <v>52</v>
      </c>
      <c r="P17" s="3" t="s">
        <v>281</v>
      </c>
      <c r="Q17" s="3" t="s">
        <v>223</v>
      </c>
      <c r="R17" s="3" t="s">
        <v>230</v>
      </c>
      <c r="S17" s="15">
        <v>2749.99</v>
      </c>
      <c r="T17" s="3"/>
      <c r="U17" s="3"/>
      <c r="V17" s="3"/>
      <c r="W17" s="3"/>
      <c r="X17" s="3"/>
      <c r="Y17" s="15"/>
      <c r="Z17" s="3"/>
      <c r="AA17" s="15">
        <f t="shared" si="0"/>
        <v>0</v>
      </c>
    </row>
    <row r="18" spans="1:27" ht="14.25" customHeight="1" x14ac:dyDescent="0.25">
      <c r="A18" s="4" t="s">
        <v>39</v>
      </c>
      <c r="B18" s="3" t="s">
        <v>40</v>
      </c>
      <c r="C18" s="4" t="s">
        <v>41</v>
      </c>
      <c r="D18" s="3" t="s">
        <v>48</v>
      </c>
      <c r="E18" s="3" t="s">
        <v>23</v>
      </c>
      <c r="F18" s="3" t="s">
        <v>15</v>
      </c>
      <c r="G18" s="3" t="s">
        <v>16</v>
      </c>
      <c r="H18" s="4" t="s">
        <v>47</v>
      </c>
      <c r="I18" s="3" t="s">
        <v>8</v>
      </c>
      <c r="J18" s="5">
        <v>2749.99</v>
      </c>
      <c r="K18" s="3">
        <v>592124</v>
      </c>
      <c r="L18" s="2"/>
      <c r="N18" s="2"/>
      <c r="O18" s="21">
        <v>5</v>
      </c>
      <c r="P18" s="3" t="s">
        <v>283</v>
      </c>
      <c r="Q18" s="3" t="s">
        <v>223</v>
      </c>
      <c r="R18" s="3" t="s">
        <v>256</v>
      </c>
      <c r="S18" s="15">
        <v>2749.99</v>
      </c>
      <c r="T18" s="3"/>
      <c r="U18" s="3"/>
      <c r="V18" s="3"/>
      <c r="W18" s="3"/>
      <c r="X18" s="3"/>
      <c r="Y18" s="15"/>
      <c r="Z18" s="3"/>
      <c r="AA18" s="15">
        <f t="shared" si="0"/>
        <v>0</v>
      </c>
    </row>
    <row r="19" spans="1:27" ht="14.25" customHeight="1" x14ac:dyDescent="0.25">
      <c r="A19" s="4" t="s">
        <v>39</v>
      </c>
      <c r="B19" s="3" t="s">
        <v>40</v>
      </c>
      <c r="C19" s="4" t="s">
        <v>41</v>
      </c>
      <c r="D19" s="3" t="s">
        <v>49</v>
      </c>
      <c r="E19" s="3" t="s">
        <v>23</v>
      </c>
      <c r="F19" s="3" t="s">
        <v>15</v>
      </c>
      <c r="G19" s="3" t="s">
        <v>16</v>
      </c>
      <c r="H19" s="4" t="s">
        <v>47</v>
      </c>
      <c r="I19" s="3" t="s">
        <v>8</v>
      </c>
      <c r="J19" s="5">
        <v>2749.99</v>
      </c>
      <c r="K19" s="3">
        <v>592124</v>
      </c>
      <c r="L19" s="2"/>
      <c r="N19" s="2"/>
      <c r="O19" s="21">
        <v>2</v>
      </c>
      <c r="P19" s="3" t="s">
        <v>269</v>
      </c>
      <c r="Q19" s="3" t="s">
        <v>223</v>
      </c>
      <c r="R19" s="3" t="s">
        <v>267</v>
      </c>
      <c r="S19" s="15">
        <v>2749.99</v>
      </c>
      <c r="T19" s="3"/>
      <c r="U19" s="3"/>
      <c r="V19" s="3"/>
      <c r="W19" s="3"/>
      <c r="X19" s="3"/>
      <c r="Y19" s="15"/>
      <c r="Z19" s="3"/>
      <c r="AA19" s="15">
        <f t="shared" si="0"/>
        <v>0</v>
      </c>
    </row>
    <row r="20" spans="1:27" ht="14.25" customHeight="1" x14ac:dyDescent="0.25">
      <c r="A20" s="4" t="s">
        <v>39</v>
      </c>
      <c r="B20" s="3" t="s">
        <v>40</v>
      </c>
      <c r="C20" s="4" t="s">
        <v>41</v>
      </c>
      <c r="D20" s="3" t="s">
        <v>50</v>
      </c>
      <c r="E20" s="3" t="s">
        <v>23</v>
      </c>
      <c r="F20" s="3" t="s">
        <v>15</v>
      </c>
      <c r="G20" s="3" t="s">
        <v>16</v>
      </c>
      <c r="H20" s="4" t="s">
        <v>47</v>
      </c>
      <c r="I20" s="3" t="s">
        <v>8</v>
      </c>
      <c r="J20" s="5">
        <v>2749.99</v>
      </c>
      <c r="K20" s="3">
        <v>592124</v>
      </c>
      <c r="L20" s="2"/>
      <c r="N20" s="2"/>
      <c r="O20" s="21">
        <v>6</v>
      </c>
      <c r="P20" s="3" t="s">
        <v>248</v>
      </c>
      <c r="Q20" s="3" t="s">
        <v>223</v>
      </c>
      <c r="R20" s="3" t="s">
        <v>247</v>
      </c>
      <c r="S20" s="15">
        <v>2749.99</v>
      </c>
      <c r="T20" s="3"/>
      <c r="U20" s="3"/>
      <c r="V20" s="3"/>
      <c r="W20" s="3"/>
      <c r="X20" s="3"/>
      <c r="Y20" s="15"/>
      <c r="Z20" s="3"/>
      <c r="AA20" s="15">
        <f t="shared" si="0"/>
        <v>0</v>
      </c>
    </row>
    <row r="21" spans="1:27" ht="14.25" customHeight="1" x14ac:dyDescent="0.25">
      <c r="A21" s="4" t="s">
        <v>39</v>
      </c>
      <c r="B21" s="3" t="s">
        <v>40</v>
      </c>
      <c r="C21" s="4" t="s">
        <v>41</v>
      </c>
      <c r="D21" s="3" t="s">
        <v>51</v>
      </c>
      <c r="E21" s="3" t="s">
        <v>23</v>
      </c>
      <c r="F21" s="3" t="s">
        <v>15</v>
      </c>
      <c r="G21" s="3" t="s">
        <v>16</v>
      </c>
      <c r="H21" s="4" t="s">
        <v>47</v>
      </c>
      <c r="I21" s="3" t="s">
        <v>8</v>
      </c>
      <c r="J21" s="5">
        <v>2749.99</v>
      </c>
      <c r="K21" s="3">
        <v>592124</v>
      </c>
      <c r="L21" s="2"/>
      <c r="N21" s="2"/>
      <c r="O21" s="21">
        <v>14</v>
      </c>
      <c r="P21" s="3" t="s">
        <v>284</v>
      </c>
      <c r="Q21" s="3" t="s">
        <v>223</v>
      </c>
      <c r="R21" s="3" t="s">
        <v>265</v>
      </c>
      <c r="S21" s="15">
        <v>2749.99</v>
      </c>
      <c r="T21" s="3"/>
      <c r="U21" s="3"/>
      <c r="V21" s="3"/>
      <c r="W21" s="3"/>
      <c r="X21" s="3"/>
      <c r="Y21" s="15"/>
      <c r="Z21" s="3"/>
      <c r="AA21" s="15">
        <f t="shared" si="0"/>
        <v>0</v>
      </c>
    </row>
    <row r="22" spans="1:27" ht="14.25" customHeight="1" x14ac:dyDescent="0.25">
      <c r="A22" s="4" t="s">
        <v>39</v>
      </c>
      <c r="B22" s="3" t="s">
        <v>40</v>
      </c>
      <c r="C22" s="4" t="s">
        <v>41</v>
      </c>
      <c r="D22" s="3" t="s">
        <v>52</v>
      </c>
      <c r="E22" s="3" t="s">
        <v>23</v>
      </c>
      <c r="F22" s="3" t="s">
        <v>15</v>
      </c>
      <c r="G22" s="3" t="s">
        <v>16</v>
      </c>
      <c r="H22" s="4" t="s">
        <v>53</v>
      </c>
      <c r="I22" s="3" t="s">
        <v>8</v>
      </c>
      <c r="J22" s="5">
        <v>6439.14</v>
      </c>
      <c r="K22" s="3">
        <v>592124</v>
      </c>
      <c r="L22" s="2"/>
      <c r="N22" s="2"/>
      <c r="O22" s="21">
        <v>52</v>
      </c>
      <c r="P22" s="3" t="s">
        <v>281</v>
      </c>
      <c r="Q22" s="3" t="s">
        <v>223</v>
      </c>
      <c r="R22" s="3" t="s">
        <v>230</v>
      </c>
      <c r="S22" s="15">
        <v>6439.14</v>
      </c>
      <c r="T22" s="3"/>
      <c r="U22" s="3"/>
      <c r="V22" s="3"/>
      <c r="W22" s="3"/>
      <c r="X22" s="3"/>
      <c r="Y22" s="15"/>
      <c r="Z22" s="3"/>
      <c r="AA22" s="15">
        <f t="shared" si="0"/>
        <v>0</v>
      </c>
    </row>
    <row r="23" spans="1:27" ht="14.25" customHeight="1" x14ac:dyDescent="0.25">
      <c r="A23" s="4" t="s">
        <v>39</v>
      </c>
      <c r="B23" s="3" t="s">
        <v>40</v>
      </c>
      <c r="C23" s="4" t="s">
        <v>41</v>
      </c>
      <c r="D23" s="3" t="s">
        <v>54</v>
      </c>
      <c r="E23" s="3" t="s">
        <v>23</v>
      </c>
      <c r="F23" s="3" t="s">
        <v>15</v>
      </c>
      <c r="G23" s="3" t="s">
        <v>16</v>
      </c>
      <c r="H23" s="4" t="s">
        <v>53</v>
      </c>
      <c r="I23" s="3" t="s">
        <v>8</v>
      </c>
      <c r="J23" s="5">
        <v>6439.14</v>
      </c>
      <c r="K23" s="3">
        <v>592124</v>
      </c>
      <c r="L23" s="2"/>
      <c r="N23" s="2"/>
      <c r="O23" s="21">
        <v>6</v>
      </c>
      <c r="P23" s="3" t="s">
        <v>248</v>
      </c>
      <c r="Q23" s="3" t="s">
        <v>223</v>
      </c>
      <c r="R23" s="3" t="s">
        <v>247</v>
      </c>
      <c r="S23" s="15">
        <v>6439.14</v>
      </c>
      <c r="T23" s="3"/>
      <c r="U23" s="3"/>
      <c r="V23" s="3"/>
      <c r="W23" s="3"/>
      <c r="X23" s="3"/>
      <c r="Y23" s="15"/>
      <c r="Z23" s="3"/>
      <c r="AA23" s="15">
        <f t="shared" si="0"/>
        <v>0</v>
      </c>
    </row>
    <row r="24" spans="1:27" ht="14.25" customHeight="1" x14ac:dyDescent="0.25">
      <c r="A24" s="4" t="s">
        <v>39</v>
      </c>
      <c r="B24" s="3" t="s">
        <v>40</v>
      </c>
      <c r="C24" s="4" t="s">
        <v>41</v>
      </c>
      <c r="D24" s="3" t="s">
        <v>55</v>
      </c>
      <c r="E24" s="3" t="s">
        <v>23</v>
      </c>
      <c r="F24" s="3" t="s">
        <v>15</v>
      </c>
      <c r="G24" s="3" t="s">
        <v>16</v>
      </c>
      <c r="H24" s="4" t="s">
        <v>53</v>
      </c>
      <c r="I24" s="3" t="s">
        <v>8</v>
      </c>
      <c r="J24" s="5">
        <v>6439.14</v>
      </c>
      <c r="K24" s="3">
        <v>592124</v>
      </c>
      <c r="L24" s="2"/>
      <c r="N24" s="2"/>
      <c r="O24" s="21">
        <v>6</v>
      </c>
      <c r="P24" s="3" t="s">
        <v>248</v>
      </c>
      <c r="Q24" s="3" t="s">
        <v>223</v>
      </c>
      <c r="R24" s="3" t="s">
        <v>247</v>
      </c>
      <c r="S24" s="15">
        <v>6439.14</v>
      </c>
      <c r="T24" s="3"/>
      <c r="U24" s="3"/>
      <c r="V24" s="3"/>
      <c r="W24" s="3"/>
      <c r="X24" s="3"/>
      <c r="Y24" s="15"/>
      <c r="Z24" s="3"/>
      <c r="AA24" s="15">
        <f t="shared" si="0"/>
        <v>0</v>
      </c>
    </row>
    <row r="25" spans="1:27" ht="14.25" customHeight="1" x14ac:dyDescent="0.25">
      <c r="A25" s="4" t="s">
        <v>39</v>
      </c>
      <c r="B25" s="3" t="s">
        <v>40</v>
      </c>
      <c r="C25" s="4" t="s">
        <v>41</v>
      </c>
      <c r="D25" s="3" t="s">
        <v>56</v>
      </c>
      <c r="E25" s="3" t="s">
        <v>23</v>
      </c>
      <c r="F25" s="3" t="s">
        <v>15</v>
      </c>
      <c r="G25" s="3" t="s">
        <v>16</v>
      </c>
      <c r="H25" s="4" t="s">
        <v>53</v>
      </c>
      <c r="I25" s="3" t="s">
        <v>8</v>
      </c>
      <c r="J25" s="5">
        <v>6439.14</v>
      </c>
      <c r="K25" s="3">
        <v>592124</v>
      </c>
      <c r="L25" s="2"/>
      <c r="N25" s="2"/>
      <c r="O25" s="21">
        <v>7</v>
      </c>
      <c r="P25" s="3" t="s">
        <v>285</v>
      </c>
      <c r="Q25" s="3" t="s">
        <v>223</v>
      </c>
      <c r="R25" s="3" t="s">
        <v>228</v>
      </c>
      <c r="S25" s="15">
        <v>6439.14</v>
      </c>
      <c r="T25" s="3"/>
      <c r="U25" s="3"/>
      <c r="V25" s="3"/>
      <c r="W25" s="3"/>
      <c r="X25" s="3"/>
      <c r="Y25" s="15"/>
      <c r="Z25" s="3"/>
      <c r="AA25" s="15">
        <f t="shared" si="0"/>
        <v>0</v>
      </c>
    </row>
    <row r="26" spans="1:27" ht="14.25" customHeight="1" x14ac:dyDescent="0.25">
      <c r="A26" s="4" t="s">
        <v>39</v>
      </c>
      <c r="B26" s="3" t="s">
        <v>40</v>
      </c>
      <c r="C26" s="4" t="s">
        <v>41</v>
      </c>
      <c r="D26" s="3" t="s">
        <v>57</v>
      </c>
      <c r="E26" s="3" t="s">
        <v>23</v>
      </c>
      <c r="F26" s="3" t="s">
        <v>15</v>
      </c>
      <c r="G26" s="3" t="s">
        <v>16</v>
      </c>
      <c r="H26" s="4" t="s">
        <v>53</v>
      </c>
      <c r="I26" s="3" t="s">
        <v>8</v>
      </c>
      <c r="J26" s="5">
        <v>6439.14</v>
      </c>
      <c r="K26" s="3">
        <v>592124</v>
      </c>
      <c r="L26" s="2"/>
      <c r="N26" s="2"/>
      <c r="O26" s="21">
        <v>14</v>
      </c>
      <c r="P26" s="3" t="s">
        <v>284</v>
      </c>
      <c r="Q26" s="3" t="s">
        <v>223</v>
      </c>
      <c r="R26" s="3" t="s">
        <v>265</v>
      </c>
      <c r="S26" s="15">
        <v>6439.14</v>
      </c>
      <c r="T26" s="3"/>
      <c r="U26" s="3"/>
      <c r="V26" s="3"/>
      <c r="W26" s="3"/>
      <c r="X26" s="3"/>
      <c r="Y26" s="15"/>
      <c r="Z26" s="3"/>
      <c r="AA26" s="15">
        <f t="shared" si="0"/>
        <v>0</v>
      </c>
    </row>
    <row r="27" spans="1:27" ht="14.25" customHeight="1" x14ac:dyDescent="0.25">
      <c r="A27" s="4" t="s">
        <v>20</v>
      </c>
      <c r="B27" s="3" t="s">
        <v>25</v>
      </c>
      <c r="C27" s="4" t="s">
        <v>26</v>
      </c>
      <c r="D27" s="3">
        <v>32733</v>
      </c>
      <c r="E27" s="3" t="s">
        <v>23</v>
      </c>
      <c r="F27" s="3" t="s">
        <v>15</v>
      </c>
      <c r="G27" s="3" t="s">
        <v>16</v>
      </c>
      <c r="H27" s="4" t="s">
        <v>58</v>
      </c>
      <c r="I27" s="3" t="s">
        <v>8</v>
      </c>
      <c r="J27" s="5">
        <v>42900</v>
      </c>
      <c r="K27" s="3">
        <v>592124</v>
      </c>
      <c r="L27" s="2"/>
      <c r="N27" s="2"/>
      <c r="O27" s="21">
        <v>17</v>
      </c>
      <c r="P27" s="3" t="s">
        <v>290</v>
      </c>
      <c r="Q27" s="3" t="s">
        <v>223</v>
      </c>
      <c r="R27" s="3" t="s">
        <v>264</v>
      </c>
      <c r="S27" s="15">
        <v>42900</v>
      </c>
      <c r="T27" s="3"/>
      <c r="U27" s="3"/>
      <c r="V27" s="3"/>
      <c r="W27" s="3"/>
      <c r="X27" s="3"/>
      <c r="Y27" s="15"/>
      <c r="Z27" s="3"/>
      <c r="AA27" s="15">
        <f t="shared" si="0"/>
        <v>0</v>
      </c>
    </row>
    <row r="28" spans="1:27" ht="14.25" customHeight="1" x14ac:dyDescent="0.25">
      <c r="A28" s="4" t="s">
        <v>59</v>
      </c>
      <c r="B28" s="3" t="s">
        <v>60</v>
      </c>
      <c r="C28" s="4" t="s">
        <v>61</v>
      </c>
      <c r="D28" s="3" t="s">
        <v>62</v>
      </c>
      <c r="E28" s="3" t="s">
        <v>23</v>
      </c>
      <c r="F28" s="3" t="s">
        <v>15</v>
      </c>
      <c r="G28" s="3" t="s">
        <v>16</v>
      </c>
      <c r="H28" s="4" t="s">
        <v>63</v>
      </c>
      <c r="I28" s="3" t="s">
        <v>8</v>
      </c>
      <c r="J28" s="5">
        <v>1520.86</v>
      </c>
      <c r="K28" s="3">
        <v>592124</v>
      </c>
      <c r="L28" s="2"/>
      <c r="N28" s="2"/>
      <c r="O28" s="21">
        <v>11</v>
      </c>
      <c r="P28" s="3" t="s">
        <v>289</v>
      </c>
      <c r="Q28" s="3" t="s">
        <v>223</v>
      </c>
      <c r="R28" s="3" t="s">
        <v>226</v>
      </c>
      <c r="S28" s="15">
        <v>1520.86</v>
      </c>
      <c r="T28" s="3"/>
      <c r="U28" s="3"/>
      <c r="V28" s="3"/>
      <c r="W28" s="3"/>
      <c r="X28" s="3"/>
      <c r="Y28" s="15"/>
      <c r="Z28" s="3"/>
      <c r="AA28" s="15">
        <f t="shared" si="0"/>
        <v>0</v>
      </c>
    </row>
    <row r="29" spans="1:27" ht="14.25" customHeight="1" x14ac:dyDescent="0.25">
      <c r="A29" s="4" t="s">
        <v>64</v>
      </c>
      <c r="B29" s="3" t="s">
        <v>65</v>
      </c>
      <c r="C29" s="4" t="s">
        <v>66</v>
      </c>
      <c r="D29" s="3">
        <v>52390128</v>
      </c>
      <c r="E29" s="3" t="s">
        <v>23</v>
      </c>
      <c r="F29" s="3" t="s">
        <v>15</v>
      </c>
      <c r="G29" s="3" t="s">
        <v>16</v>
      </c>
      <c r="H29" s="4" t="s">
        <v>67</v>
      </c>
      <c r="I29" s="3" t="s">
        <v>8</v>
      </c>
      <c r="J29" s="5">
        <v>23219.5</v>
      </c>
      <c r="K29" s="3">
        <v>592124</v>
      </c>
      <c r="L29" s="2"/>
      <c r="N29" s="2"/>
      <c r="O29" s="21">
        <v>50</v>
      </c>
      <c r="P29" s="3" t="s">
        <v>286</v>
      </c>
      <c r="Q29" s="3" t="s">
        <v>223</v>
      </c>
      <c r="R29" s="3" t="s">
        <v>219</v>
      </c>
      <c r="S29" s="15">
        <v>23219.5</v>
      </c>
      <c r="T29" s="3"/>
      <c r="U29" s="3"/>
      <c r="V29" s="3"/>
      <c r="W29" s="3"/>
      <c r="X29" s="3"/>
      <c r="Y29" s="15"/>
      <c r="Z29" s="3"/>
      <c r="AA29" s="15">
        <f t="shared" si="0"/>
        <v>0</v>
      </c>
    </row>
    <row r="30" spans="1:27" ht="14.25" customHeight="1" x14ac:dyDescent="0.25">
      <c r="A30" s="4" t="s">
        <v>64</v>
      </c>
      <c r="B30" s="3" t="s">
        <v>65</v>
      </c>
      <c r="C30" s="4" t="s">
        <v>66</v>
      </c>
      <c r="D30" s="3">
        <v>52437933</v>
      </c>
      <c r="E30" s="3" t="s">
        <v>23</v>
      </c>
      <c r="F30" s="3" t="s">
        <v>15</v>
      </c>
      <c r="G30" s="3" t="s">
        <v>16</v>
      </c>
      <c r="H30" s="4" t="s">
        <v>67</v>
      </c>
      <c r="I30" s="3" t="s">
        <v>8</v>
      </c>
      <c r="J30" s="5">
        <v>11753</v>
      </c>
      <c r="K30" s="3">
        <v>592124</v>
      </c>
      <c r="L30" s="2"/>
      <c r="N30" s="2"/>
      <c r="O30" s="21">
        <v>50</v>
      </c>
      <c r="P30" s="3" t="s">
        <v>286</v>
      </c>
      <c r="Q30" s="3" t="s">
        <v>223</v>
      </c>
      <c r="R30" s="3" t="s">
        <v>219</v>
      </c>
      <c r="S30" s="15">
        <v>11753</v>
      </c>
      <c r="T30" s="3"/>
      <c r="U30" s="3"/>
      <c r="V30" s="3"/>
      <c r="W30" s="3"/>
      <c r="X30" s="3"/>
      <c r="Y30" s="15"/>
      <c r="Z30" s="3"/>
      <c r="AA30" s="15">
        <f t="shared" si="0"/>
        <v>0</v>
      </c>
    </row>
    <row r="31" spans="1:27" ht="14.25" customHeight="1" x14ac:dyDescent="0.25">
      <c r="A31" s="4" t="s">
        <v>68</v>
      </c>
      <c r="B31" s="3" t="s">
        <v>69</v>
      </c>
      <c r="C31" s="4" t="s">
        <v>26</v>
      </c>
      <c r="D31" s="3" t="s">
        <v>70</v>
      </c>
      <c r="E31" s="3" t="s">
        <v>23</v>
      </c>
      <c r="F31" s="3" t="s">
        <v>15</v>
      </c>
      <c r="G31" s="3" t="s">
        <v>16</v>
      </c>
      <c r="H31" s="4" t="s">
        <v>71</v>
      </c>
      <c r="I31" s="3" t="s">
        <v>8</v>
      </c>
      <c r="J31" s="5">
        <v>23074.5</v>
      </c>
      <c r="K31" s="3">
        <v>592124</v>
      </c>
      <c r="L31" s="2"/>
      <c r="N31" s="2"/>
      <c r="O31" s="21">
        <v>24</v>
      </c>
      <c r="P31" s="3" t="s">
        <v>294</v>
      </c>
      <c r="Q31" s="3" t="s">
        <v>223</v>
      </c>
      <c r="R31" s="3" t="s">
        <v>227</v>
      </c>
      <c r="S31" s="15">
        <v>23074.5</v>
      </c>
      <c r="T31" s="3"/>
      <c r="U31" s="3"/>
      <c r="V31" s="3"/>
      <c r="W31" s="3"/>
      <c r="X31" s="3"/>
      <c r="Y31" s="15"/>
      <c r="Z31" s="3"/>
      <c r="AA31" s="15">
        <f t="shared" si="0"/>
        <v>0</v>
      </c>
    </row>
    <row r="32" spans="1:27" ht="14.25" customHeight="1" x14ac:dyDescent="0.25">
      <c r="A32" s="4" t="s">
        <v>72</v>
      </c>
      <c r="B32" s="3" t="s">
        <v>73</v>
      </c>
      <c r="C32" s="4" t="s">
        <v>74</v>
      </c>
      <c r="D32" s="3" t="s">
        <v>75</v>
      </c>
      <c r="E32" s="3" t="s">
        <v>23</v>
      </c>
      <c r="F32" s="3" t="s">
        <v>33</v>
      </c>
      <c r="G32" s="3" t="s">
        <v>16</v>
      </c>
      <c r="H32" s="4" t="s">
        <v>76</v>
      </c>
      <c r="I32" s="3" t="s">
        <v>8</v>
      </c>
      <c r="J32" s="5">
        <v>29515</v>
      </c>
      <c r="K32" s="3">
        <v>592124</v>
      </c>
      <c r="L32" s="2"/>
      <c r="N32" s="2"/>
      <c r="O32" s="21">
        <v>18</v>
      </c>
      <c r="P32" s="3" t="s">
        <v>297</v>
      </c>
      <c r="Q32" s="3" t="s">
        <v>223</v>
      </c>
      <c r="R32" s="3" t="s">
        <v>275</v>
      </c>
      <c r="S32" s="15">
        <v>29515</v>
      </c>
      <c r="T32" s="3"/>
      <c r="U32" s="3"/>
      <c r="V32" s="3"/>
      <c r="W32" s="3"/>
      <c r="X32" s="3"/>
      <c r="Y32" s="15"/>
      <c r="Z32" s="3"/>
      <c r="AA32" s="15">
        <f t="shared" si="0"/>
        <v>0</v>
      </c>
    </row>
    <row r="33" spans="1:27" ht="14.25" customHeight="1" x14ac:dyDescent="0.25">
      <c r="A33" s="4" t="s">
        <v>77</v>
      </c>
      <c r="B33" s="3" t="s">
        <v>78</v>
      </c>
      <c r="C33" s="4" t="s">
        <v>79</v>
      </c>
      <c r="D33" s="3" t="s">
        <v>80</v>
      </c>
      <c r="E33" s="3" t="s">
        <v>14</v>
      </c>
      <c r="F33" s="3" t="s">
        <v>33</v>
      </c>
      <c r="G33" s="3" t="s">
        <v>16</v>
      </c>
      <c r="H33" s="4" t="s">
        <v>81</v>
      </c>
      <c r="I33" s="3" t="s">
        <v>8</v>
      </c>
      <c r="J33" s="5">
        <v>38002.81</v>
      </c>
      <c r="K33" s="3">
        <v>592124</v>
      </c>
      <c r="L33" s="2"/>
      <c r="M33" s="15">
        <v>-10150</v>
      </c>
      <c r="N33" s="2"/>
      <c r="O33" s="21">
        <v>49</v>
      </c>
      <c r="P33" s="3" t="s">
        <v>298</v>
      </c>
      <c r="Q33" s="3" t="s">
        <v>223</v>
      </c>
      <c r="R33" s="3" t="s">
        <v>271</v>
      </c>
      <c r="S33" s="15">
        <v>27852.81</v>
      </c>
      <c r="T33" s="3"/>
      <c r="U33" s="3"/>
      <c r="V33" s="3"/>
      <c r="W33" s="3"/>
      <c r="X33" s="3"/>
      <c r="Y33" s="15"/>
      <c r="Z33" s="3"/>
      <c r="AA33" s="15">
        <f t="shared" si="0"/>
        <v>-3.637978807091713E-12</v>
      </c>
    </row>
    <row r="34" spans="1:27" ht="14.25" customHeight="1" x14ac:dyDescent="0.25">
      <c r="A34" s="4" t="s">
        <v>77</v>
      </c>
      <c r="B34" s="3" t="s">
        <v>78</v>
      </c>
      <c r="C34" s="4" t="s">
        <v>79</v>
      </c>
      <c r="D34" s="3" t="s">
        <v>82</v>
      </c>
      <c r="E34" s="3" t="s">
        <v>14</v>
      </c>
      <c r="F34" s="3" t="s">
        <v>33</v>
      </c>
      <c r="G34" s="3" t="s">
        <v>16</v>
      </c>
      <c r="H34" s="4" t="s">
        <v>83</v>
      </c>
      <c r="I34" s="3" t="s">
        <v>8</v>
      </c>
      <c r="J34" s="5">
        <v>18390.32</v>
      </c>
      <c r="K34" s="3">
        <v>592124</v>
      </c>
      <c r="L34" s="2"/>
      <c r="M34" s="15">
        <v>-5075</v>
      </c>
      <c r="N34" s="2"/>
      <c r="O34" s="21">
        <v>21</v>
      </c>
      <c r="P34" s="3" t="s">
        <v>299</v>
      </c>
      <c r="Q34" s="3" t="s">
        <v>223</v>
      </c>
      <c r="R34" s="3" t="s">
        <v>258</v>
      </c>
      <c r="S34" s="15">
        <v>13315.32</v>
      </c>
      <c r="T34" s="3"/>
      <c r="U34" s="3"/>
      <c r="V34" s="3"/>
      <c r="W34" s="3"/>
      <c r="X34" s="3"/>
      <c r="Y34" s="15"/>
      <c r="Z34" s="3"/>
      <c r="AA34" s="15">
        <f t="shared" si="0"/>
        <v>0</v>
      </c>
    </row>
    <row r="35" spans="1:27" ht="14.25" customHeight="1" x14ac:dyDescent="0.25">
      <c r="A35" s="4" t="s">
        <v>77</v>
      </c>
      <c r="B35" s="3" t="s">
        <v>84</v>
      </c>
      <c r="C35" s="4" t="s">
        <v>79</v>
      </c>
      <c r="D35" s="3" t="s">
        <v>85</v>
      </c>
      <c r="E35" s="3" t="s">
        <v>23</v>
      </c>
      <c r="F35" s="3" t="s">
        <v>33</v>
      </c>
      <c r="G35" s="3" t="s">
        <v>16</v>
      </c>
      <c r="H35" s="4" t="s">
        <v>86</v>
      </c>
      <c r="I35" s="3" t="s">
        <v>8</v>
      </c>
      <c r="J35" s="5">
        <v>15627.22</v>
      </c>
      <c r="K35" s="3">
        <v>592124</v>
      </c>
      <c r="L35" s="2"/>
      <c r="N35" s="2"/>
      <c r="O35" s="21">
        <v>19</v>
      </c>
      <c r="P35" s="3" t="s">
        <v>296</v>
      </c>
      <c r="Q35" s="3" t="s">
        <v>223</v>
      </c>
      <c r="R35" s="3" t="s">
        <v>220</v>
      </c>
      <c r="S35" s="15">
        <v>15627.22</v>
      </c>
      <c r="T35" s="3"/>
      <c r="U35" s="3"/>
      <c r="V35" s="3"/>
      <c r="W35" s="3"/>
      <c r="X35" s="3"/>
      <c r="Y35" s="15"/>
      <c r="Z35" s="3"/>
      <c r="AA35" s="15">
        <f t="shared" si="0"/>
        <v>0</v>
      </c>
    </row>
    <row r="36" spans="1:27" ht="14.25" customHeight="1" x14ac:dyDescent="0.25">
      <c r="A36" s="4" t="s">
        <v>77</v>
      </c>
      <c r="B36" s="3" t="s">
        <v>84</v>
      </c>
      <c r="C36" s="4" t="s">
        <v>79</v>
      </c>
      <c r="D36" s="3" t="s">
        <v>87</v>
      </c>
      <c r="E36" s="3" t="s">
        <v>23</v>
      </c>
      <c r="F36" s="3" t="s">
        <v>33</v>
      </c>
      <c r="G36" s="3" t="s">
        <v>16</v>
      </c>
      <c r="H36" s="4" t="s">
        <v>88</v>
      </c>
      <c r="I36" s="3" t="s">
        <v>8</v>
      </c>
      <c r="J36" s="5">
        <v>28000</v>
      </c>
      <c r="K36" s="3">
        <v>592124</v>
      </c>
      <c r="L36" s="2"/>
      <c r="N36" s="2"/>
      <c r="O36" s="21">
        <v>12</v>
      </c>
      <c r="P36" s="3" t="s">
        <v>300</v>
      </c>
      <c r="Q36" s="3" t="s">
        <v>223</v>
      </c>
      <c r="R36" s="3" t="s">
        <v>221</v>
      </c>
      <c r="S36" s="15">
        <v>28000</v>
      </c>
      <c r="T36" s="3"/>
      <c r="U36" s="3"/>
      <c r="V36" s="3"/>
      <c r="W36" s="3"/>
      <c r="X36" s="3"/>
      <c r="Y36" s="15"/>
      <c r="Z36" s="3"/>
      <c r="AA36" s="15">
        <f t="shared" si="0"/>
        <v>0</v>
      </c>
    </row>
    <row r="37" spans="1:27" ht="14.25" customHeight="1" x14ac:dyDescent="0.25">
      <c r="A37" s="4" t="s">
        <v>77</v>
      </c>
      <c r="B37" s="3" t="s">
        <v>84</v>
      </c>
      <c r="C37" s="4" t="s">
        <v>79</v>
      </c>
      <c r="D37" s="3" t="s">
        <v>89</v>
      </c>
      <c r="E37" s="3" t="s">
        <v>23</v>
      </c>
      <c r="F37" s="3" t="s">
        <v>33</v>
      </c>
      <c r="G37" s="3" t="s">
        <v>16</v>
      </c>
      <c r="H37" s="4" t="s">
        <v>88</v>
      </c>
      <c r="I37" s="3" t="s">
        <v>8</v>
      </c>
      <c r="J37" s="5">
        <v>31500</v>
      </c>
      <c r="K37" s="3">
        <v>592124</v>
      </c>
      <c r="L37" s="2"/>
      <c r="N37" s="2"/>
      <c r="O37" s="21">
        <v>12</v>
      </c>
      <c r="P37" s="3" t="s">
        <v>300</v>
      </c>
      <c r="Q37" s="3" t="s">
        <v>223</v>
      </c>
      <c r="R37" s="3" t="s">
        <v>221</v>
      </c>
      <c r="S37" s="15">
        <v>31500</v>
      </c>
      <c r="T37" s="3"/>
      <c r="U37" s="3"/>
      <c r="V37" s="3"/>
      <c r="W37" s="3"/>
      <c r="X37" s="3"/>
      <c r="Y37" s="15"/>
      <c r="Z37" s="3"/>
      <c r="AA37" s="15">
        <f t="shared" si="0"/>
        <v>0</v>
      </c>
    </row>
    <row r="38" spans="1:27" ht="14.25" customHeight="1" x14ac:dyDescent="0.25">
      <c r="A38" s="4" t="s">
        <v>90</v>
      </c>
      <c r="B38" s="3" t="s">
        <v>91</v>
      </c>
      <c r="C38" s="4" t="s">
        <v>92</v>
      </c>
      <c r="D38" s="3" t="s">
        <v>93</v>
      </c>
      <c r="E38" s="3" t="s">
        <v>23</v>
      </c>
      <c r="F38" s="3" t="s">
        <v>15</v>
      </c>
      <c r="G38" s="3" t="s">
        <v>16</v>
      </c>
      <c r="H38" s="4" t="s">
        <v>94</v>
      </c>
      <c r="I38" s="3" t="s">
        <v>8</v>
      </c>
      <c r="J38" s="5">
        <v>179285</v>
      </c>
      <c r="K38" s="3">
        <v>592124</v>
      </c>
      <c r="L38" s="2"/>
      <c r="N38" s="2"/>
      <c r="O38" s="21">
        <v>13</v>
      </c>
      <c r="P38" s="3" t="s">
        <v>301</v>
      </c>
      <c r="Q38" s="3" t="s">
        <v>223</v>
      </c>
      <c r="R38" s="3" t="s">
        <v>272</v>
      </c>
      <c r="S38" s="15">
        <v>179285</v>
      </c>
      <c r="T38" s="3"/>
      <c r="U38" s="3"/>
      <c r="V38" s="3"/>
      <c r="W38" s="3"/>
      <c r="X38" s="3"/>
      <c r="Y38" s="15"/>
      <c r="Z38" s="3"/>
      <c r="AA38" s="15">
        <f t="shared" si="0"/>
        <v>0</v>
      </c>
    </row>
    <row r="39" spans="1:27" ht="14.25" customHeight="1" x14ac:dyDescent="0.25">
      <c r="A39" s="4" t="s">
        <v>95</v>
      </c>
      <c r="B39" s="3" t="s">
        <v>96</v>
      </c>
      <c r="C39" s="4" t="s">
        <v>97</v>
      </c>
      <c r="D39" s="3" t="s">
        <v>98</v>
      </c>
      <c r="E39" s="3" t="s">
        <v>23</v>
      </c>
      <c r="F39" s="3" t="s">
        <v>33</v>
      </c>
      <c r="G39" s="3" t="s">
        <v>16</v>
      </c>
      <c r="H39" s="4" t="s">
        <v>99</v>
      </c>
      <c r="I39" s="3" t="s">
        <v>8</v>
      </c>
      <c r="J39" s="5">
        <v>2375</v>
      </c>
      <c r="K39" s="3">
        <v>592124</v>
      </c>
      <c r="L39" s="2"/>
      <c r="N39" s="2"/>
      <c r="O39" s="21">
        <v>19</v>
      </c>
      <c r="P39" s="3" t="s">
        <v>296</v>
      </c>
      <c r="Q39" s="3" t="s">
        <v>223</v>
      </c>
      <c r="R39" s="3" t="s">
        <v>220</v>
      </c>
      <c r="S39" s="15">
        <v>2375</v>
      </c>
      <c r="T39" s="3"/>
      <c r="U39" s="3"/>
      <c r="V39" s="3"/>
      <c r="W39" s="3"/>
      <c r="X39" s="3"/>
      <c r="Y39" s="15"/>
      <c r="Z39" s="3"/>
      <c r="AA39" s="15">
        <f t="shared" si="0"/>
        <v>0</v>
      </c>
    </row>
    <row r="40" spans="1:27" ht="14.25" customHeight="1" thickBot="1" x14ac:dyDescent="0.3">
      <c r="A40" s="4" t="s">
        <v>95</v>
      </c>
      <c r="B40" s="3" t="s">
        <v>100</v>
      </c>
      <c r="C40" s="4" t="s">
        <v>101</v>
      </c>
      <c r="D40" s="3" t="s">
        <v>102</v>
      </c>
      <c r="E40" s="3" t="s">
        <v>23</v>
      </c>
      <c r="F40" s="3" t="s">
        <v>15</v>
      </c>
      <c r="G40" s="3" t="s">
        <v>16</v>
      </c>
      <c r="H40" s="4" t="s">
        <v>103</v>
      </c>
      <c r="I40" s="3" t="s">
        <v>8</v>
      </c>
      <c r="J40" s="5">
        <v>22689.5</v>
      </c>
      <c r="K40" s="3">
        <v>592124</v>
      </c>
      <c r="L40" s="2"/>
      <c r="N40" s="2"/>
      <c r="O40" s="21">
        <v>2</v>
      </c>
      <c r="P40" s="3" t="s">
        <v>269</v>
      </c>
      <c r="Q40" s="3" t="s">
        <v>223</v>
      </c>
      <c r="R40" s="3" t="s">
        <v>267</v>
      </c>
      <c r="S40" s="15">
        <v>22689.5</v>
      </c>
      <c r="T40" s="3"/>
      <c r="U40" s="3"/>
      <c r="V40" s="3"/>
      <c r="W40" s="3"/>
      <c r="X40" s="3"/>
      <c r="Y40" s="15"/>
      <c r="Z40" s="3"/>
      <c r="AA40" s="15">
        <f t="shared" si="0"/>
        <v>0</v>
      </c>
    </row>
    <row r="41" spans="1:27" ht="15.75" thickBot="1" x14ac:dyDescent="0.3">
      <c r="A41" s="3"/>
      <c r="B41" s="3"/>
      <c r="C41" s="3"/>
      <c r="D41" s="3"/>
      <c r="E41" s="3"/>
      <c r="F41" s="3"/>
      <c r="G41" s="3"/>
      <c r="H41" s="7"/>
      <c r="I41" s="3"/>
      <c r="J41" s="8">
        <f>SUM(J6:J40)</f>
        <v>883540.59</v>
      </c>
      <c r="K41" s="3"/>
      <c r="L41" s="2"/>
      <c r="N41" s="2"/>
      <c r="O41" s="21"/>
      <c r="P41" s="2"/>
      <c r="Q41" s="2"/>
      <c r="AA41" s="15"/>
    </row>
    <row r="42" spans="1:27" x14ac:dyDescent="0.25">
      <c r="A42" s="3"/>
      <c r="B42" s="3"/>
      <c r="C42" s="3"/>
      <c r="D42" s="3"/>
      <c r="E42" s="3"/>
      <c r="F42" s="3"/>
      <c r="G42" s="3"/>
      <c r="H42" s="7"/>
      <c r="I42" s="3"/>
      <c r="J42" s="6"/>
      <c r="K42" s="3"/>
      <c r="L42" s="2"/>
      <c r="N42" s="2"/>
      <c r="O42" s="21"/>
      <c r="P42" s="2"/>
      <c r="Q42" s="2"/>
      <c r="AA42" s="15"/>
    </row>
    <row r="43" spans="1:27" x14ac:dyDescent="0.25">
      <c r="A43" s="1" t="s">
        <v>0</v>
      </c>
      <c r="B43" s="1" t="s">
        <v>1</v>
      </c>
      <c r="C43" s="1"/>
      <c r="D43" s="1" t="s">
        <v>3</v>
      </c>
      <c r="E43" s="1" t="s">
        <v>4</v>
      </c>
      <c r="F43" s="1" t="s">
        <v>5</v>
      </c>
      <c r="G43" s="1" t="s">
        <v>6</v>
      </c>
      <c r="H43" s="1" t="s">
        <v>104</v>
      </c>
      <c r="I43" s="1" t="s">
        <v>8</v>
      </c>
      <c r="J43" s="1" t="s">
        <v>9</v>
      </c>
      <c r="K43" s="1" t="s">
        <v>10</v>
      </c>
      <c r="L43" s="2"/>
      <c r="N43" s="2"/>
      <c r="O43" s="21"/>
      <c r="P43" s="2"/>
      <c r="Q43" s="2"/>
      <c r="AA43" s="15"/>
    </row>
    <row r="44" spans="1:27" ht="14.25" customHeight="1" x14ac:dyDescent="0.25">
      <c r="A44" s="4" t="s">
        <v>105</v>
      </c>
      <c r="B44" s="3"/>
      <c r="C44" s="4" t="s">
        <v>106</v>
      </c>
      <c r="D44" s="3" t="s">
        <v>107</v>
      </c>
      <c r="E44" s="3" t="s">
        <v>14</v>
      </c>
      <c r="F44" s="3" t="s">
        <v>15</v>
      </c>
      <c r="G44" s="3" t="s">
        <v>16</v>
      </c>
      <c r="H44" s="4" t="s">
        <v>108</v>
      </c>
      <c r="I44" s="3" t="s">
        <v>8</v>
      </c>
      <c r="J44" s="5">
        <v>111333</v>
      </c>
      <c r="K44" s="3">
        <v>581114</v>
      </c>
      <c r="L44" s="2"/>
      <c r="N44" s="2"/>
      <c r="O44" s="21">
        <v>51</v>
      </c>
      <c r="P44" s="3" t="s">
        <v>263</v>
      </c>
      <c r="Q44" s="3" t="s">
        <v>223</v>
      </c>
      <c r="R44" s="3" t="s">
        <v>219</v>
      </c>
      <c r="S44" s="15">
        <v>111333</v>
      </c>
      <c r="T44" s="3"/>
      <c r="U44" s="3"/>
      <c r="V44" s="3"/>
      <c r="W44" s="3"/>
      <c r="X44" s="3"/>
      <c r="Y44" s="15"/>
      <c r="Z44" s="3"/>
      <c r="AA44" s="15">
        <f t="shared" ref="AA44:AA78" si="1">+J44+M44-S44-Y44</f>
        <v>0</v>
      </c>
    </row>
    <row r="45" spans="1:27" ht="14.25" customHeight="1" x14ac:dyDescent="0.25">
      <c r="A45" s="4" t="s">
        <v>105</v>
      </c>
      <c r="B45" s="3"/>
      <c r="C45" s="4" t="s">
        <v>106</v>
      </c>
      <c r="D45" s="3" t="s">
        <v>109</v>
      </c>
      <c r="E45" s="3" t="s">
        <v>14</v>
      </c>
      <c r="F45" s="3" t="s">
        <v>15</v>
      </c>
      <c r="G45" s="3" t="s">
        <v>16</v>
      </c>
      <c r="H45" s="4" t="s">
        <v>108</v>
      </c>
      <c r="I45" s="3" t="s">
        <v>8</v>
      </c>
      <c r="J45" s="5">
        <v>111333</v>
      </c>
      <c r="K45" s="3">
        <v>581114</v>
      </c>
      <c r="L45" s="2"/>
      <c r="N45" s="2"/>
      <c r="O45" s="21">
        <v>51</v>
      </c>
      <c r="P45" s="3" t="s">
        <v>263</v>
      </c>
      <c r="Q45" s="3" t="s">
        <v>223</v>
      </c>
      <c r="R45" s="3" t="s">
        <v>219</v>
      </c>
      <c r="S45" s="15">
        <v>111333</v>
      </c>
      <c r="T45" s="3"/>
      <c r="U45" s="3"/>
      <c r="V45" s="3"/>
      <c r="W45" s="3"/>
      <c r="X45" s="3"/>
      <c r="Y45" s="15"/>
      <c r="Z45" s="3"/>
      <c r="AA45" s="15">
        <f t="shared" si="1"/>
        <v>0</v>
      </c>
    </row>
    <row r="46" spans="1:27" ht="14.25" customHeight="1" x14ac:dyDescent="0.25">
      <c r="A46" s="4" t="s">
        <v>105</v>
      </c>
      <c r="B46" s="3"/>
      <c r="C46" s="4" t="s">
        <v>106</v>
      </c>
      <c r="D46" s="3" t="s">
        <v>110</v>
      </c>
      <c r="E46" s="3" t="s">
        <v>14</v>
      </c>
      <c r="F46" s="3" t="s">
        <v>15</v>
      </c>
      <c r="G46" s="3" t="s">
        <v>16</v>
      </c>
      <c r="H46" s="4" t="s">
        <v>108</v>
      </c>
      <c r="I46" s="3" t="s">
        <v>8</v>
      </c>
      <c r="J46" s="5">
        <v>111333</v>
      </c>
      <c r="K46" s="3">
        <v>581114</v>
      </c>
      <c r="L46" s="2"/>
      <c r="N46" s="2"/>
      <c r="O46" s="21">
        <v>51</v>
      </c>
      <c r="P46" s="3" t="s">
        <v>263</v>
      </c>
      <c r="Q46" s="3" t="s">
        <v>223</v>
      </c>
      <c r="R46" s="3" t="s">
        <v>219</v>
      </c>
      <c r="S46" s="15">
        <v>111333</v>
      </c>
      <c r="T46" s="3"/>
      <c r="U46" s="3"/>
      <c r="V46" s="3"/>
      <c r="W46" s="3"/>
      <c r="X46" s="3"/>
      <c r="Y46" s="15"/>
      <c r="Z46" s="3"/>
      <c r="AA46" s="15">
        <f t="shared" si="1"/>
        <v>0</v>
      </c>
    </row>
    <row r="47" spans="1:27" ht="14.25" customHeight="1" x14ac:dyDescent="0.25">
      <c r="A47" s="4" t="s">
        <v>105</v>
      </c>
      <c r="B47" s="3"/>
      <c r="C47" s="4" t="s">
        <v>106</v>
      </c>
      <c r="D47" s="3" t="s">
        <v>111</v>
      </c>
      <c r="E47" s="3" t="s">
        <v>14</v>
      </c>
      <c r="F47" s="3" t="s">
        <v>15</v>
      </c>
      <c r="G47" s="3" t="s">
        <v>16</v>
      </c>
      <c r="H47" s="4" t="s">
        <v>108</v>
      </c>
      <c r="I47" s="3" t="s">
        <v>8</v>
      </c>
      <c r="J47" s="5">
        <v>111333</v>
      </c>
      <c r="K47" s="3">
        <v>581114</v>
      </c>
      <c r="L47" s="2"/>
      <c r="N47" s="2"/>
      <c r="O47" s="21">
        <v>51</v>
      </c>
      <c r="P47" s="3" t="s">
        <v>263</v>
      </c>
      <c r="Q47" s="3" t="s">
        <v>223</v>
      </c>
      <c r="R47" s="3" t="s">
        <v>219</v>
      </c>
      <c r="S47" s="15">
        <v>111333</v>
      </c>
      <c r="T47" s="3"/>
      <c r="U47" s="3"/>
      <c r="V47" s="3"/>
      <c r="W47" s="3"/>
      <c r="X47" s="3"/>
      <c r="Y47" s="15"/>
      <c r="Z47" s="3"/>
      <c r="AA47" s="15">
        <f t="shared" si="1"/>
        <v>0</v>
      </c>
    </row>
    <row r="48" spans="1:27" ht="14.25" customHeight="1" x14ac:dyDescent="0.25">
      <c r="A48" s="4" t="s">
        <v>105</v>
      </c>
      <c r="B48" s="3"/>
      <c r="C48" s="4" t="s">
        <v>106</v>
      </c>
      <c r="D48" s="3" t="s">
        <v>112</v>
      </c>
      <c r="E48" s="3" t="s">
        <v>14</v>
      </c>
      <c r="F48" s="3" t="s">
        <v>15</v>
      </c>
      <c r="G48" s="3" t="s">
        <v>16</v>
      </c>
      <c r="H48" s="4" t="s">
        <v>108</v>
      </c>
      <c r="I48" s="3" t="s">
        <v>8</v>
      </c>
      <c r="J48" s="5">
        <v>111333</v>
      </c>
      <c r="K48" s="3">
        <v>581114</v>
      </c>
      <c r="L48" s="2"/>
      <c r="N48" s="2"/>
      <c r="O48" s="21">
        <v>51</v>
      </c>
      <c r="P48" s="3" t="s">
        <v>263</v>
      </c>
      <c r="Q48" s="3" t="s">
        <v>223</v>
      </c>
      <c r="R48" s="3" t="s">
        <v>219</v>
      </c>
      <c r="S48" s="15">
        <v>111333</v>
      </c>
      <c r="T48" s="3"/>
      <c r="U48" s="3"/>
      <c r="V48" s="3"/>
      <c r="W48" s="3"/>
      <c r="X48" s="3"/>
      <c r="Y48" s="15"/>
      <c r="Z48" s="3"/>
      <c r="AA48" s="15">
        <f t="shared" si="1"/>
        <v>0</v>
      </c>
    </row>
    <row r="49" spans="1:27" ht="14.25" customHeight="1" x14ac:dyDescent="0.25">
      <c r="A49" s="4" t="s">
        <v>105</v>
      </c>
      <c r="B49" s="3"/>
      <c r="C49" s="4" t="s">
        <v>106</v>
      </c>
      <c r="D49" s="3" t="s">
        <v>113</v>
      </c>
      <c r="E49" s="3" t="s">
        <v>14</v>
      </c>
      <c r="F49" s="3" t="s">
        <v>15</v>
      </c>
      <c r="G49" s="3" t="s">
        <v>16</v>
      </c>
      <c r="H49" s="4" t="s">
        <v>108</v>
      </c>
      <c r="I49" s="3" t="s">
        <v>8</v>
      </c>
      <c r="J49" s="5">
        <v>111333</v>
      </c>
      <c r="K49" s="3">
        <v>581114</v>
      </c>
      <c r="L49" s="2"/>
      <c r="N49" s="2"/>
      <c r="O49" s="21">
        <v>51</v>
      </c>
      <c r="P49" s="3" t="s">
        <v>263</v>
      </c>
      <c r="Q49" s="3" t="s">
        <v>223</v>
      </c>
      <c r="R49" s="3" t="s">
        <v>219</v>
      </c>
      <c r="S49" s="15">
        <v>111333</v>
      </c>
      <c r="T49" s="3"/>
      <c r="U49" s="3"/>
      <c r="V49" s="3"/>
      <c r="W49" s="3"/>
      <c r="X49" s="3"/>
      <c r="Y49" s="15"/>
      <c r="Z49" s="3"/>
      <c r="AA49" s="15">
        <f t="shared" si="1"/>
        <v>0</v>
      </c>
    </row>
    <row r="50" spans="1:27" ht="14.25" customHeight="1" x14ac:dyDescent="0.25">
      <c r="A50" s="4" t="s">
        <v>105</v>
      </c>
      <c r="B50" s="3"/>
      <c r="C50" s="4" t="s">
        <v>106</v>
      </c>
      <c r="D50" s="3" t="s">
        <v>114</v>
      </c>
      <c r="E50" s="3" t="s">
        <v>14</v>
      </c>
      <c r="F50" s="3" t="s">
        <v>15</v>
      </c>
      <c r="G50" s="3" t="s">
        <v>16</v>
      </c>
      <c r="H50" s="4" t="s">
        <v>108</v>
      </c>
      <c r="I50" s="3" t="s">
        <v>8</v>
      </c>
      <c r="J50" s="5">
        <v>111333</v>
      </c>
      <c r="K50" s="3">
        <v>581114</v>
      </c>
      <c r="L50" s="2"/>
      <c r="N50" s="2"/>
      <c r="O50" s="21">
        <v>44</v>
      </c>
      <c r="P50" s="3" t="s">
        <v>261</v>
      </c>
      <c r="Q50" s="3" t="s">
        <v>215</v>
      </c>
      <c r="R50" s="3" t="s">
        <v>260</v>
      </c>
      <c r="S50" s="15">
        <v>111333</v>
      </c>
      <c r="T50" s="3"/>
      <c r="U50" s="3"/>
      <c r="V50" s="3"/>
      <c r="W50" s="3"/>
      <c r="X50" s="3"/>
      <c r="Y50" s="15"/>
      <c r="Z50" s="3"/>
      <c r="AA50" s="15">
        <f t="shared" si="1"/>
        <v>0</v>
      </c>
    </row>
    <row r="51" spans="1:27" ht="14.25" customHeight="1" x14ac:dyDescent="0.25">
      <c r="A51" s="4" t="s">
        <v>105</v>
      </c>
      <c r="B51" s="3"/>
      <c r="C51" s="4" t="s">
        <v>106</v>
      </c>
      <c r="D51" s="3" t="s">
        <v>115</v>
      </c>
      <c r="E51" s="3" t="s">
        <v>14</v>
      </c>
      <c r="F51" s="3" t="s">
        <v>15</v>
      </c>
      <c r="G51" s="3" t="s">
        <v>16</v>
      </c>
      <c r="H51" s="4" t="s">
        <v>108</v>
      </c>
      <c r="I51" s="3" t="s">
        <v>8</v>
      </c>
      <c r="J51" s="5">
        <v>111333</v>
      </c>
      <c r="K51" s="3">
        <v>581114</v>
      </c>
      <c r="L51" s="2"/>
      <c r="N51" s="2"/>
      <c r="O51" s="21">
        <v>45</v>
      </c>
      <c r="P51" s="3" t="s">
        <v>251</v>
      </c>
      <c r="Q51" s="3" t="s">
        <v>215</v>
      </c>
      <c r="R51" s="3" t="s">
        <v>244</v>
      </c>
      <c r="S51" s="15">
        <v>111333</v>
      </c>
      <c r="T51" s="3"/>
      <c r="U51" s="3"/>
      <c r="V51" s="3"/>
      <c r="W51" s="3"/>
      <c r="X51" s="3"/>
      <c r="Y51" s="15"/>
      <c r="Z51" s="3"/>
      <c r="AA51" s="15">
        <f t="shared" si="1"/>
        <v>0</v>
      </c>
    </row>
    <row r="52" spans="1:27" ht="14.25" customHeight="1" x14ac:dyDescent="0.25">
      <c r="A52" s="4" t="s">
        <v>105</v>
      </c>
      <c r="B52" s="3"/>
      <c r="C52" s="4" t="s">
        <v>106</v>
      </c>
      <c r="D52" s="3" t="s">
        <v>116</v>
      </c>
      <c r="E52" s="3" t="s">
        <v>14</v>
      </c>
      <c r="F52" s="3" t="s">
        <v>15</v>
      </c>
      <c r="G52" s="3" t="s">
        <v>16</v>
      </c>
      <c r="H52" s="4" t="s">
        <v>108</v>
      </c>
      <c r="I52" s="3" t="s">
        <v>8</v>
      </c>
      <c r="J52" s="5">
        <v>111333</v>
      </c>
      <c r="K52" s="3">
        <v>581114</v>
      </c>
      <c r="L52" s="2"/>
      <c r="N52" s="2"/>
      <c r="O52" s="21">
        <v>45</v>
      </c>
      <c r="P52" s="3" t="s">
        <v>251</v>
      </c>
      <c r="Q52" s="3" t="s">
        <v>215</v>
      </c>
      <c r="R52" s="3" t="s">
        <v>244</v>
      </c>
      <c r="S52" s="15">
        <v>111333</v>
      </c>
      <c r="T52" s="3"/>
      <c r="U52" s="3"/>
      <c r="V52" s="3"/>
      <c r="W52" s="3"/>
      <c r="X52" s="3"/>
      <c r="Y52" s="15"/>
      <c r="Z52" s="3"/>
      <c r="AA52" s="15">
        <f t="shared" si="1"/>
        <v>0</v>
      </c>
    </row>
    <row r="53" spans="1:27" ht="14.25" customHeight="1" x14ac:dyDescent="0.25">
      <c r="A53" s="4" t="s">
        <v>39</v>
      </c>
      <c r="B53" s="3" t="s">
        <v>40</v>
      </c>
      <c r="C53" s="4" t="s">
        <v>41</v>
      </c>
      <c r="D53" s="3" t="s">
        <v>117</v>
      </c>
      <c r="E53" s="3" t="s">
        <v>23</v>
      </c>
      <c r="F53" s="3" t="s">
        <v>15</v>
      </c>
      <c r="G53" s="3" t="s">
        <v>16</v>
      </c>
      <c r="H53" s="4" t="s">
        <v>53</v>
      </c>
      <c r="I53" s="3" t="s">
        <v>8</v>
      </c>
      <c r="J53" s="5">
        <v>5198.6000000000004</v>
      </c>
      <c r="K53" s="3">
        <v>581114</v>
      </c>
      <c r="L53" s="2"/>
      <c r="N53" s="2"/>
      <c r="O53" s="21">
        <v>46</v>
      </c>
      <c r="P53" s="3" t="s">
        <v>280</v>
      </c>
      <c r="Q53" s="3" t="s">
        <v>223</v>
      </c>
      <c r="R53" s="3" t="s">
        <v>229</v>
      </c>
      <c r="S53" s="15">
        <v>5198.6000000000004</v>
      </c>
      <c r="T53" s="3"/>
      <c r="U53" s="3"/>
      <c r="V53" s="3"/>
      <c r="W53" s="3"/>
      <c r="X53" s="3"/>
      <c r="Y53" s="15"/>
      <c r="Z53" s="3"/>
      <c r="AA53" s="15">
        <f t="shared" si="1"/>
        <v>0</v>
      </c>
    </row>
    <row r="54" spans="1:27" ht="14.25" customHeight="1" x14ac:dyDescent="0.25">
      <c r="A54" s="4" t="s">
        <v>39</v>
      </c>
      <c r="B54" s="3" t="s">
        <v>40</v>
      </c>
      <c r="C54" s="4" t="s">
        <v>41</v>
      </c>
      <c r="D54" s="3" t="s">
        <v>118</v>
      </c>
      <c r="E54" s="3" t="s">
        <v>23</v>
      </c>
      <c r="F54" s="3" t="s">
        <v>15</v>
      </c>
      <c r="G54" s="3" t="s">
        <v>16</v>
      </c>
      <c r="H54" s="4" t="s">
        <v>53</v>
      </c>
      <c r="I54" s="3" t="s">
        <v>8</v>
      </c>
      <c r="J54" s="5">
        <v>5198.6000000000004</v>
      </c>
      <c r="K54" s="3">
        <v>581114</v>
      </c>
      <c r="L54" s="2"/>
      <c r="N54" s="2"/>
      <c r="O54" s="21">
        <v>46</v>
      </c>
      <c r="P54" s="3" t="s">
        <v>280</v>
      </c>
      <c r="Q54" s="3" t="s">
        <v>223</v>
      </c>
      <c r="R54" s="3" t="s">
        <v>229</v>
      </c>
      <c r="S54" s="15">
        <v>5198.6000000000004</v>
      </c>
      <c r="T54" s="3"/>
      <c r="U54" s="3"/>
      <c r="V54" s="3"/>
      <c r="W54" s="3"/>
      <c r="X54" s="3"/>
      <c r="Y54" s="15"/>
      <c r="Z54" s="3"/>
      <c r="AA54" s="15">
        <f t="shared" si="1"/>
        <v>0</v>
      </c>
    </row>
    <row r="55" spans="1:27" ht="14.25" customHeight="1" x14ac:dyDescent="0.25">
      <c r="A55" s="4" t="s">
        <v>39</v>
      </c>
      <c r="B55" s="3" t="s">
        <v>40</v>
      </c>
      <c r="C55" s="4" t="s">
        <v>41</v>
      </c>
      <c r="D55" s="3" t="s">
        <v>119</v>
      </c>
      <c r="E55" s="3" t="s">
        <v>23</v>
      </c>
      <c r="F55" s="3" t="s">
        <v>15</v>
      </c>
      <c r="G55" s="3" t="s">
        <v>16</v>
      </c>
      <c r="H55" s="4" t="s">
        <v>53</v>
      </c>
      <c r="I55" s="3" t="s">
        <v>8</v>
      </c>
      <c r="J55" s="5">
        <v>5196.8599999999997</v>
      </c>
      <c r="K55" s="3">
        <v>581114</v>
      </c>
      <c r="L55" s="2"/>
      <c r="N55" s="2"/>
      <c r="O55" s="21">
        <v>25</v>
      </c>
      <c r="P55" s="3" t="s">
        <v>277</v>
      </c>
      <c r="Q55" s="3" t="s">
        <v>223</v>
      </c>
      <c r="R55" s="3" t="s">
        <v>266</v>
      </c>
      <c r="S55" s="15">
        <v>5196.8599999999997</v>
      </c>
      <c r="T55" s="3"/>
      <c r="U55" s="3"/>
      <c r="V55" s="3"/>
      <c r="W55" s="3"/>
      <c r="X55" s="3"/>
      <c r="Y55" s="15"/>
      <c r="Z55" s="3"/>
      <c r="AA55" s="15">
        <f t="shared" si="1"/>
        <v>0</v>
      </c>
    </row>
    <row r="56" spans="1:27" ht="14.25" customHeight="1" x14ac:dyDescent="0.25">
      <c r="A56" s="4" t="s">
        <v>39</v>
      </c>
      <c r="B56" s="3" t="s">
        <v>40</v>
      </c>
      <c r="C56" s="4" t="s">
        <v>41</v>
      </c>
      <c r="D56" s="3" t="s">
        <v>120</v>
      </c>
      <c r="E56" s="3" t="s">
        <v>23</v>
      </c>
      <c r="F56" s="3" t="s">
        <v>15</v>
      </c>
      <c r="G56" s="3" t="s">
        <v>16</v>
      </c>
      <c r="H56" s="4" t="s">
        <v>43</v>
      </c>
      <c r="I56" s="3" t="s">
        <v>8</v>
      </c>
      <c r="J56" s="5">
        <v>2090.54</v>
      </c>
      <c r="K56" s="3">
        <v>581114</v>
      </c>
      <c r="L56" s="2"/>
      <c r="N56" s="2"/>
      <c r="O56" s="21">
        <v>46</v>
      </c>
      <c r="P56" s="3" t="s">
        <v>280</v>
      </c>
      <c r="Q56" s="3" t="s">
        <v>223</v>
      </c>
      <c r="R56" s="3" t="s">
        <v>229</v>
      </c>
      <c r="S56" s="15">
        <v>2090.54</v>
      </c>
      <c r="T56" s="3"/>
      <c r="U56" s="3"/>
      <c r="V56" s="3"/>
      <c r="W56" s="3"/>
      <c r="X56" s="3"/>
      <c r="Y56" s="15"/>
      <c r="Z56" s="3"/>
      <c r="AA56" s="15">
        <f t="shared" si="1"/>
        <v>0</v>
      </c>
    </row>
    <row r="57" spans="1:27" ht="14.25" customHeight="1" x14ac:dyDescent="0.25">
      <c r="A57" s="4" t="s">
        <v>39</v>
      </c>
      <c r="B57" s="3" t="s">
        <v>40</v>
      </c>
      <c r="C57" s="4" t="s">
        <v>41</v>
      </c>
      <c r="D57" s="3" t="s">
        <v>121</v>
      </c>
      <c r="E57" s="3" t="s">
        <v>23</v>
      </c>
      <c r="F57" s="3" t="s">
        <v>15</v>
      </c>
      <c r="G57" s="3" t="s">
        <v>16</v>
      </c>
      <c r="H57" s="4" t="s">
        <v>47</v>
      </c>
      <c r="I57" s="3" t="s">
        <v>8</v>
      </c>
      <c r="J57" s="5">
        <v>2749.99</v>
      </c>
      <c r="K57" s="3">
        <v>581114</v>
      </c>
      <c r="L57" s="2"/>
      <c r="N57" s="2"/>
      <c r="O57" s="21">
        <v>46</v>
      </c>
      <c r="P57" s="3" t="s">
        <v>280</v>
      </c>
      <c r="Q57" s="3" t="s">
        <v>223</v>
      </c>
      <c r="R57" s="3" t="s">
        <v>229</v>
      </c>
      <c r="S57" s="15">
        <v>2749.99</v>
      </c>
      <c r="T57" s="3"/>
      <c r="U57" s="3"/>
      <c r="V57" s="3"/>
      <c r="W57" s="3"/>
      <c r="X57" s="3"/>
      <c r="Y57" s="15"/>
      <c r="Z57" s="3"/>
      <c r="AA57" s="15">
        <f t="shared" si="1"/>
        <v>0</v>
      </c>
    </row>
    <row r="58" spans="1:27" ht="14.25" customHeight="1" x14ac:dyDescent="0.25">
      <c r="A58" s="4" t="s">
        <v>39</v>
      </c>
      <c r="B58" s="3" t="s">
        <v>40</v>
      </c>
      <c r="C58" s="4" t="s">
        <v>41</v>
      </c>
      <c r="D58" s="3" t="s">
        <v>122</v>
      </c>
      <c r="E58" s="3" t="s">
        <v>23</v>
      </c>
      <c r="F58" s="3" t="s">
        <v>15</v>
      </c>
      <c r="G58" s="3" t="s">
        <v>16</v>
      </c>
      <c r="H58" s="4" t="s">
        <v>53</v>
      </c>
      <c r="I58" s="3" t="s">
        <v>8</v>
      </c>
      <c r="J58" s="5">
        <v>5196.8599999999997</v>
      </c>
      <c r="K58" s="3">
        <v>581114</v>
      </c>
      <c r="L58" s="2"/>
      <c r="N58" s="2"/>
      <c r="O58" s="21">
        <v>26</v>
      </c>
      <c r="P58" s="3" t="s">
        <v>240</v>
      </c>
      <c r="Q58" s="3" t="s">
        <v>223</v>
      </c>
      <c r="R58" s="3" t="s">
        <v>214</v>
      </c>
      <c r="S58" s="15">
        <v>5196.8599999999997</v>
      </c>
      <c r="T58" s="3"/>
      <c r="U58" s="3"/>
      <c r="V58" s="3"/>
      <c r="W58" s="3"/>
      <c r="X58" s="3"/>
      <c r="Y58" s="15"/>
      <c r="Z58" s="3"/>
      <c r="AA58" s="15">
        <f t="shared" si="1"/>
        <v>0</v>
      </c>
    </row>
    <row r="59" spans="1:27" ht="14.25" customHeight="1" x14ac:dyDescent="0.25">
      <c r="A59" s="4" t="s">
        <v>39</v>
      </c>
      <c r="B59" s="3" t="s">
        <v>40</v>
      </c>
      <c r="C59" s="4" t="s">
        <v>41</v>
      </c>
      <c r="D59" s="3" t="s">
        <v>123</v>
      </c>
      <c r="E59" s="3" t="s">
        <v>23</v>
      </c>
      <c r="F59" s="3" t="s">
        <v>15</v>
      </c>
      <c r="G59" s="3" t="s">
        <v>16</v>
      </c>
      <c r="H59" s="4" t="s">
        <v>47</v>
      </c>
      <c r="I59" s="3" t="s">
        <v>8</v>
      </c>
      <c r="J59" s="5">
        <v>2749.99</v>
      </c>
      <c r="K59" s="3">
        <v>581114</v>
      </c>
      <c r="L59" s="2"/>
      <c r="N59" s="2"/>
      <c r="O59" s="21">
        <v>46</v>
      </c>
      <c r="P59" s="3" t="s">
        <v>280</v>
      </c>
      <c r="Q59" s="3" t="s">
        <v>223</v>
      </c>
      <c r="R59" s="3" t="s">
        <v>229</v>
      </c>
      <c r="S59" s="15">
        <v>2749.99</v>
      </c>
      <c r="T59" s="3"/>
      <c r="U59" s="3"/>
      <c r="V59" s="3"/>
      <c r="W59" s="3"/>
      <c r="X59" s="3"/>
      <c r="Y59" s="15"/>
      <c r="Z59" s="3"/>
      <c r="AA59" s="15">
        <f t="shared" si="1"/>
        <v>0</v>
      </c>
    </row>
    <row r="60" spans="1:27" ht="14.25" customHeight="1" x14ac:dyDescent="0.25">
      <c r="A60" s="4" t="s">
        <v>39</v>
      </c>
      <c r="B60" s="3" t="s">
        <v>40</v>
      </c>
      <c r="C60" s="4" t="s">
        <v>41</v>
      </c>
      <c r="D60" s="3" t="s">
        <v>124</v>
      </c>
      <c r="E60" s="3" t="s">
        <v>23</v>
      </c>
      <c r="F60" s="3" t="s">
        <v>15</v>
      </c>
      <c r="G60" s="3" t="s">
        <v>16</v>
      </c>
      <c r="H60" s="4" t="s">
        <v>53</v>
      </c>
      <c r="I60" s="3" t="s">
        <v>8</v>
      </c>
      <c r="J60" s="5">
        <v>5743.21</v>
      </c>
      <c r="K60" s="3">
        <v>581114</v>
      </c>
      <c r="L60" s="2"/>
      <c r="N60" s="2"/>
      <c r="O60" s="21">
        <v>46</v>
      </c>
      <c r="P60" s="3" t="s">
        <v>280</v>
      </c>
      <c r="Q60" s="3" t="s">
        <v>223</v>
      </c>
      <c r="R60" s="3" t="s">
        <v>229</v>
      </c>
      <c r="S60" s="15">
        <v>5743.21</v>
      </c>
      <c r="T60" s="3"/>
      <c r="U60" s="3"/>
      <c r="V60" s="3"/>
      <c r="W60" s="3"/>
      <c r="X60" s="3"/>
      <c r="Y60" s="15"/>
      <c r="Z60" s="3"/>
      <c r="AA60" s="15">
        <f t="shared" si="1"/>
        <v>0</v>
      </c>
    </row>
    <row r="61" spans="1:27" ht="14.25" customHeight="1" x14ac:dyDescent="0.25">
      <c r="A61" s="4" t="s">
        <v>39</v>
      </c>
      <c r="B61" s="3" t="s">
        <v>40</v>
      </c>
      <c r="C61" s="4" t="s">
        <v>41</v>
      </c>
      <c r="D61" s="3" t="s">
        <v>125</v>
      </c>
      <c r="E61" s="3" t="s">
        <v>23</v>
      </c>
      <c r="F61" s="3" t="s">
        <v>15</v>
      </c>
      <c r="G61" s="3" t="s">
        <v>16</v>
      </c>
      <c r="H61" s="4" t="s">
        <v>43</v>
      </c>
      <c r="I61" s="3" t="s">
        <v>8</v>
      </c>
      <c r="J61" s="5">
        <v>2448.61</v>
      </c>
      <c r="K61" s="3">
        <v>581114</v>
      </c>
      <c r="L61" s="2"/>
      <c r="N61" s="2"/>
      <c r="O61" s="21">
        <v>31</v>
      </c>
      <c r="P61" s="3" t="s">
        <v>268</v>
      </c>
      <c r="Q61" s="3" t="s">
        <v>223</v>
      </c>
      <c r="R61" s="3" t="s">
        <v>241</v>
      </c>
      <c r="S61" s="15">
        <v>2448.61</v>
      </c>
      <c r="T61" s="3"/>
      <c r="U61" s="3"/>
      <c r="V61" s="3"/>
      <c r="W61" s="3"/>
      <c r="X61" s="3"/>
      <c r="Y61" s="15"/>
      <c r="Z61" s="3"/>
      <c r="AA61" s="15">
        <f t="shared" si="1"/>
        <v>0</v>
      </c>
    </row>
    <row r="62" spans="1:27" ht="14.25" customHeight="1" x14ac:dyDescent="0.25">
      <c r="A62" s="4" t="s">
        <v>39</v>
      </c>
      <c r="B62" s="3" t="s">
        <v>40</v>
      </c>
      <c r="C62" s="4" t="s">
        <v>41</v>
      </c>
      <c r="D62" s="3" t="s">
        <v>126</v>
      </c>
      <c r="E62" s="3" t="s">
        <v>23</v>
      </c>
      <c r="F62" s="3" t="s">
        <v>15</v>
      </c>
      <c r="G62" s="3" t="s">
        <v>16</v>
      </c>
      <c r="H62" s="4" t="s">
        <v>47</v>
      </c>
      <c r="I62" s="3" t="s">
        <v>8</v>
      </c>
      <c r="J62" s="5">
        <v>2749.99</v>
      </c>
      <c r="K62" s="3">
        <v>581114</v>
      </c>
      <c r="L62" s="2"/>
      <c r="N62" s="2"/>
      <c r="O62" s="21">
        <v>27</v>
      </c>
      <c r="P62" s="3" t="s">
        <v>259</v>
      </c>
      <c r="Q62" s="3" t="s">
        <v>223</v>
      </c>
      <c r="R62" s="3" t="s">
        <v>242</v>
      </c>
      <c r="S62" s="15">
        <v>2749.99</v>
      </c>
      <c r="T62" s="3"/>
      <c r="U62" s="3"/>
      <c r="V62" s="3"/>
      <c r="W62" s="3"/>
      <c r="X62" s="3"/>
      <c r="Y62" s="15"/>
      <c r="Z62" s="3"/>
      <c r="AA62" s="15">
        <f t="shared" si="1"/>
        <v>0</v>
      </c>
    </row>
    <row r="63" spans="1:27" ht="14.25" customHeight="1" x14ac:dyDescent="0.25">
      <c r="A63" s="4" t="s">
        <v>39</v>
      </c>
      <c r="B63" s="3" t="s">
        <v>40</v>
      </c>
      <c r="C63" s="4" t="s">
        <v>41</v>
      </c>
      <c r="D63" s="3" t="s">
        <v>127</v>
      </c>
      <c r="E63" s="3" t="s">
        <v>23</v>
      </c>
      <c r="F63" s="3" t="s">
        <v>15</v>
      </c>
      <c r="G63" s="3" t="s">
        <v>16</v>
      </c>
      <c r="H63" s="4" t="s">
        <v>53</v>
      </c>
      <c r="I63" s="3" t="s">
        <v>8</v>
      </c>
      <c r="J63" s="5">
        <v>6439.14</v>
      </c>
      <c r="K63" s="3">
        <v>581114</v>
      </c>
      <c r="L63" s="2"/>
      <c r="N63" s="2"/>
      <c r="O63" s="21">
        <v>27</v>
      </c>
      <c r="P63" s="3" t="s">
        <v>259</v>
      </c>
      <c r="Q63" s="3" t="s">
        <v>223</v>
      </c>
      <c r="R63" s="3" t="s">
        <v>242</v>
      </c>
      <c r="S63" s="15">
        <v>6439.14</v>
      </c>
      <c r="T63" s="3"/>
      <c r="U63" s="3"/>
      <c r="V63" s="3"/>
      <c r="W63" s="3"/>
      <c r="X63" s="3"/>
      <c r="Y63" s="15"/>
      <c r="Z63" s="3"/>
      <c r="AA63" s="15">
        <f t="shared" si="1"/>
        <v>0</v>
      </c>
    </row>
    <row r="64" spans="1:27" ht="14.25" customHeight="1" x14ac:dyDescent="0.25">
      <c r="A64" s="4" t="s">
        <v>39</v>
      </c>
      <c r="B64" s="3" t="s">
        <v>40</v>
      </c>
      <c r="C64" s="4" t="s">
        <v>41</v>
      </c>
      <c r="D64" s="3" t="s">
        <v>128</v>
      </c>
      <c r="E64" s="3" t="s">
        <v>23</v>
      </c>
      <c r="F64" s="3" t="s">
        <v>15</v>
      </c>
      <c r="G64" s="3" t="s">
        <v>16</v>
      </c>
      <c r="H64" s="4" t="s">
        <v>43</v>
      </c>
      <c r="I64" s="3" t="s">
        <v>8</v>
      </c>
      <c r="J64" s="5">
        <v>2448.61</v>
      </c>
      <c r="K64" s="3">
        <v>581114</v>
      </c>
      <c r="L64" s="2"/>
      <c r="N64" s="2"/>
      <c r="O64" s="21">
        <v>31</v>
      </c>
      <c r="P64" s="3" t="s">
        <v>268</v>
      </c>
      <c r="Q64" s="3" t="s">
        <v>223</v>
      </c>
      <c r="R64" s="3" t="s">
        <v>241</v>
      </c>
      <c r="S64" s="15">
        <v>2448.61</v>
      </c>
      <c r="T64" s="3"/>
      <c r="U64" s="3"/>
      <c r="V64" s="3"/>
      <c r="W64" s="3"/>
      <c r="X64" s="3"/>
      <c r="Y64" s="15"/>
      <c r="Z64" s="3"/>
      <c r="AA64" s="15">
        <f t="shared" si="1"/>
        <v>0</v>
      </c>
    </row>
    <row r="65" spans="1:27" ht="14.25" customHeight="1" x14ac:dyDescent="0.25">
      <c r="A65" s="4" t="s">
        <v>39</v>
      </c>
      <c r="B65" s="3" t="s">
        <v>40</v>
      </c>
      <c r="C65" s="4" t="s">
        <v>41</v>
      </c>
      <c r="D65" s="3" t="s">
        <v>129</v>
      </c>
      <c r="E65" s="3" t="s">
        <v>14</v>
      </c>
      <c r="F65" s="3" t="s">
        <v>15</v>
      </c>
      <c r="G65" s="3" t="s">
        <v>16</v>
      </c>
      <c r="H65" s="4" t="s">
        <v>47</v>
      </c>
      <c r="I65" s="3" t="s">
        <v>8</v>
      </c>
      <c r="J65" s="5">
        <v>2749.99</v>
      </c>
      <c r="K65" s="3">
        <v>581114</v>
      </c>
      <c r="L65" s="2"/>
      <c r="N65" s="2"/>
      <c r="O65" s="21">
        <v>34</v>
      </c>
      <c r="P65" s="3" t="s">
        <v>238</v>
      </c>
      <c r="Q65" s="3" t="s">
        <v>223</v>
      </c>
      <c r="R65" s="3" t="s">
        <v>237</v>
      </c>
      <c r="S65" s="15">
        <v>2749.99</v>
      </c>
      <c r="T65" s="3"/>
      <c r="U65" s="3"/>
      <c r="V65" s="3"/>
      <c r="W65" s="3"/>
      <c r="X65" s="3"/>
      <c r="Y65" s="15"/>
      <c r="Z65" s="3"/>
      <c r="AA65" s="15">
        <f t="shared" si="1"/>
        <v>0</v>
      </c>
    </row>
    <row r="66" spans="1:27" ht="14.25" customHeight="1" x14ac:dyDescent="0.25">
      <c r="A66" s="4" t="s">
        <v>39</v>
      </c>
      <c r="B66" s="3" t="s">
        <v>40</v>
      </c>
      <c r="C66" s="4" t="s">
        <v>41</v>
      </c>
      <c r="D66" s="3" t="s">
        <v>130</v>
      </c>
      <c r="E66" s="3" t="s">
        <v>14</v>
      </c>
      <c r="F66" s="3" t="s">
        <v>15</v>
      </c>
      <c r="G66" s="3" t="s">
        <v>16</v>
      </c>
      <c r="H66" s="4" t="s">
        <v>53</v>
      </c>
      <c r="I66" s="3" t="s">
        <v>8</v>
      </c>
      <c r="J66" s="5">
        <v>6439.14</v>
      </c>
      <c r="K66" s="3">
        <v>581114</v>
      </c>
      <c r="L66" s="2"/>
      <c r="N66" s="2"/>
      <c r="O66" s="21">
        <v>34</v>
      </c>
      <c r="P66" s="3" t="s">
        <v>238</v>
      </c>
      <c r="Q66" s="3" t="s">
        <v>223</v>
      </c>
      <c r="R66" s="3" t="s">
        <v>237</v>
      </c>
      <c r="S66" s="15">
        <v>6439.14</v>
      </c>
      <c r="T66" s="3"/>
      <c r="U66" s="3"/>
      <c r="V66" s="3"/>
      <c r="W66" s="3"/>
      <c r="X66" s="3"/>
      <c r="Y66" s="15"/>
      <c r="Z66" s="3"/>
      <c r="AA66" s="15">
        <f t="shared" si="1"/>
        <v>0</v>
      </c>
    </row>
    <row r="67" spans="1:27" ht="14.25" customHeight="1" x14ac:dyDescent="0.25">
      <c r="A67" s="4" t="s">
        <v>39</v>
      </c>
      <c r="B67" s="3" t="s">
        <v>40</v>
      </c>
      <c r="C67" s="4" t="s">
        <v>41</v>
      </c>
      <c r="D67" s="3" t="s">
        <v>131</v>
      </c>
      <c r="E67" s="3" t="s">
        <v>14</v>
      </c>
      <c r="F67" s="3" t="s">
        <v>15</v>
      </c>
      <c r="G67" s="3" t="s">
        <v>16</v>
      </c>
      <c r="H67" s="4" t="s">
        <v>43</v>
      </c>
      <c r="I67" s="3" t="s">
        <v>8</v>
      </c>
      <c r="J67" s="5">
        <v>2448.61</v>
      </c>
      <c r="K67" s="3">
        <v>581114</v>
      </c>
      <c r="L67" s="2"/>
      <c r="N67" s="2"/>
      <c r="O67" s="21">
        <v>34</v>
      </c>
      <c r="P67" s="3" t="s">
        <v>238</v>
      </c>
      <c r="Q67" s="3" t="s">
        <v>223</v>
      </c>
      <c r="R67" s="3" t="s">
        <v>237</v>
      </c>
      <c r="S67" s="15">
        <v>2448.61</v>
      </c>
      <c r="T67" s="3"/>
      <c r="U67" s="3"/>
      <c r="V67" s="3"/>
      <c r="W67" s="3"/>
      <c r="X67" s="3"/>
      <c r="Y67" s="15"/>
      <c r="Z67" s="3"/>
      <c r="AA67" s="15">
        <f t="shared" si="1"/>
        <v>0</v>
      </c>
    </row>
    <row r="68" spans="1:27" ht="14.25" customHeight="1" x14ac:dyDescent="0.25">
      <c r="A68" s="4" t="s">
        <v>39</v>
      </c>
      <c r="B68" s="3" t="s">
        <v>40</v>
      </c>
      <c r="C68" s="4" t="s">
        <v>41</v>
      </c>
      <c r="D68" s="3" t="s">
        <v>132</v>
      </c>
      <c r="E68" s="3" t="s">
        <v>14</v>
      </c>
      <c r="F68" s="3" t="s">
        <v>15</v>
      </c>
      <c r="G68" s="3" t="s">
        <v>16</v>
      </c>
      <c r="H68" s="4" t="s">
        <v>47</v>
      </c>
      <c r="I68" s="3" t="s">
        <v>8</v>
      </c>
      <c r="J68" s="5">
        <v>2749.99</v>
      </c>
      <c r="K68" s="3">
        <v>581114</v>
      </c>
      <c r="L68" s="2"/>
      <c r="N68" s="2"/>
      <c r="O68" s="21">
        <v>34</v>
      </c>
      <c r="P68" s="3" t="s">
        <v>238</v>
      </c>
      <c r="Q68" s="3" t="s">
        <v>223</v>
      </c>
      <c r="R68" s="3" t="s">
        <v>237</v>
      </c>
      <c r="S68" s="15">
        <v>2749.99</v>
      </c>
      <c r="T68" s="3"/>
      <c r="U68" s="3"/>
      <c r="V68" s="3"/>
      <c r="W68" s="3"/>
      <c r="X68" s="3"/>
      <c r="Y68" s="15"/>
      <c r="Z68" s="3"/>
      <c r="AA68" s="15">
        <f t="shared" si="1"/>
        <v>0</v>
      </c>
    </row>
    <row r="69" spans="1:27" ht="14.25" customHeight="1" x14ac:dyDescent="0.25">
      <c r="A69" s="4" t="s">
        <v>39</v>
      </c>
      <c r="B69" s="3" t="s">
        <v>40</v>
      </c>
      <c r="C69" s="4" t="s">
        <v>41</v>
      </c>
      <c r="D69" s="3" t="s">
        <v>133</v>
      </c>
      <c r="E69" s="3" t="s">
        <v>14</v>
      </c>
      <c r="F69" s="3" t="s">
        <v>15</v>
      </c>
      <c r="G69" s="3" t="s">
        <v>16</v>
      </c>
      <c r="H69" s="4" t="s">
        <v>53</v>
      </c>
      <c r="I69" s="3" t="s">
        <v>8</v>
      </c>
      <c r="J69" s="5">
        <v>6439.14</v>
      </c>
      <c r="K69" s="3">
        <v>581114</v>
      </c>
      <c r="L69" s="2"/>
      <c r="N69" s="2"/>
      <c r="O69" s="21">
        <v>34</v>
      </c>
      <c r="P69" s="3" t="s">
        <v>238</v>
      </c>
      <c r="Q69" s="3" t="s">
        <v>223</v>
      </c>
      <c r="R69" s="3" t="s">
        <v>237</v>
      </c>
      <c r="S69" s="15">
        <v>6439.14</v>
      </c>
      <c r="T69" s="3"/>
      <c r="U69" s="3"/>
      <c r="V69" s="3"/>
      <c r="W69" s="3"/>
      <c r="X69" s="3"/>
      <c r="Y69" s="15"/>
      <c r="Z69" s="3"/>
      <c r="AA69" s="15">
        <f t="shared" si="1"/>
        <v>0</v>
      </c>
    </row>
    <row r="70" spans="1:27" ht="14.25" customHeight="1" x14ac:dyDescent="0.25">
      <c r="A70" s="4" t="s">
        <v>39</v>
      </c>
      <c r="B70" s="3" t="s">
        <v>40</v>
      </c>
      <c r="C70" s="4" t="s">
        <v>41</v>
      </c>
      <c r="D70" s="3" t="s">
        <v>134</v>
      </c>
      <c r="E70" s="3" t="s">
        <v>14</v>
      </c>
      <c r="F70" s="3" t="s">
        <v>15</v>
      </c>
      <c r="G70" s="3" t="s">
        <v>16</v>
      </c>
      <c r="H70" s="4" t="s">
        <v>43</v>
      </c>
      <c r="I70" s="3" t="s">
        <v>8</v>
      </c>
      <c r="J70" s="5">
        <v>2448.61</v>
      </c>
      <c r="K70" s="3">
        <v>581114</v>
      </c>
      <c r="L70" s="2"/>
      <c r="N70" s="2"/>
      <c r="O70" s="21">
        <v>29</v>
      </c>
      <c r="P70" s="3" t="s">
        <v>274</v>
      </c>
      <c r="Q70" s="3" t="s">
        <v>223</v>
      </c>
      <c r="R70" s="3" t="s">
        <v>249</v>
      </c>
      <c r="S70" s="15">
        <v>2448.61</v>
      </c>
      <c r="T70" s="3"/>
      <c r="U70" s="3"/>
      <c r="V70" s="3"/>
      <c r="W70" s="3"/>
      <c r="X70" s="3"/>
      <c r="Y70" s="15"/>
      <c r="Z70" s="3"/>
      <c r="AA70" s="15">
        <f t="shared" si="1"/>
        <v>0</v>
      </c>
    </row>
    <row r="71" spans="1:27" ht="14.25" customHeight="1" x14ac:dyDescent="0.25">
      <c r="A71" s="4" t="s">
        <v>39</v>
      </c>
      <c r="B71" s="3" t="s">
        <v>40</v>
      </c>
      <c r="C71" s="4" t="s">
        <v>41</v>
      </c>
      <c r="D71" s="3" t="s">
        <v>135</v>
      </c>
      <c r="E71" s="3" t="s">
        <v>14</v>
      </c>
      <c r="F71" s="3" t="s">
        <v>15</v>
      </c>
      <c r="G71" s="3" t="s">
        <v>16</v>
      </c>
      <c r="H71" s="4" t="s">
        <v>47</v>
      </c>
      <c r="I71" s="3" t="s">
        <v>8</v>
      </c>
      <c r="J71" s="5">
        <v>2749.99</v>
      </c>
      <c r="K71" s="3">
        <v>581114</v>
      </c>
      <c r="L71" s="2"/>
      <c r="N71" s="2"/>
      <c r="O71" s="21">
        <v>29</v>
      </c>
      <c r="P71" s="3" t="s">
        <v>274</v>
      </c>
      <c r="Q71" s="3" t="s">
        <v>223</v>
      </c>
      <c r="R71" s="3" t="s">
        <v>249</v>
      </c>
      <c r="S71" s="15">
        <v>2749.99</v>
      </c>
      <c r="T71" s="3"/>
      <c r="U71" s="3"/>
      <c r="V71" s="3"/>
      <c r="W71" s="3"/>
      <c r="X71" s="3"/>
      <c r="Y71" s="15"/>
      <c r="Z71" s="3"/>
      <c r="AA71" s="15">
        <f t="shared" si="1"/>
        <v>0</v>
      </c>
    </row>
    <row r="72" spans="1:27" ht="14.25" customHeight="1" x14ac:dyDescent="0.25">
      <c r="A72" s="4" t="s">
        <v>39</v>
      </c>
      <c r="B72" s="3" t="s">
        <v>40</v>
      </c>
      <c r="C72" s="4" t="s">
        <v>41</v>
      </c>
      <c r="D72" s="3" t="s">
        <v>136</v>
      </c>
      <c r="E72" s="3" t="s">
        <v>14</v>
      </c>
      <c r="F72" s="3" t="s">
        <v>15</v>
      </c>
      <c r="G72" s="3" t="s">
        <v>16</v>
      </c>
      <c r="H72" s="4" t="s">
        <v>53</v>
      </c>
      <c r="I72" s="3" t="s">
        <v>8</v>
      </c>
      <c r="J72" s="5">
        <v>6439.14</v>
      </c>
      <c r="K72" s="3">
        <v>581114</v>
      </c>
      <c r="L72" s="2"/>
      <c r="N72" s="2"/>
      <c r="O72" s="21">
        <v>29</v>
      </c>
      <c r="P72" s="3" t="s">
        <v>274</v>
      </c>
      <c r="Q72" s="3" t="s">
        <v>223</v>
      </c>
      <c r="R72" s="3" t="s">
        <v>249</v>
      </c>
      <c r="S72" s="15">
        <v>6439.14</v>
      </c>
      <c r="T72" s="3"/>
      <c r="U72" s="3"/>
      <c r="V72" s="3"/>
      <c r="W72" s="3"/>
      <c r="X72" s="3"/>
      <c r="Y72" s="15"/>
      <c r="Z72" s="3"/>
      <c r="AA72" s="15">
        <f t="shared" si="1"/>
        <v>0</v>
      </c>
    </row>
    <row r="73" spans="1:27" ht="14.25" customHeight="1" x14ac:dyDescent="0.25">
      <c r="A73" s="4" t="s">
        <v>39</v>
      </c>
      <c r="B73" s="3" t="s">
        <v>40</v>
      </c>
      <c r="C73" s="4" t="s">
        <v>41</v>
      </c>
      <c r="D73" s="3" t="s">
        <v>137</v>
      </c>
      <c r="E73" s="3" t="s">
        <v>14</v>
      </c>
      <c r="F73" s="3" t="s">
        <v>15</v>
      </c>
      <c r="G73" s="3" t="s">
        <v>16</v>
      </c>
      <c r="H73" s="4" t="s">
        <v>43</v>
      </c>
      <c r="I73" s="3" t="s">
        <v>8</v>
      </c>
      <c r="J73" s="5">
        <v>2448.61</v>
      </c>
      <c r="K73" s="3">
        <v>581114</v>
      </c>
      <c r="L73" s="2"/>
      <c r="N73" s="2"/>
      <c r="O73" s="21">
        <v>47</v>
      </c>
      <c r="P73" s="3" t="s">
        <v>257</v>
      </c>
      <c r="Q73" s="3" t="s">
        <v>223</v>
      </c>
      <c r="R73" s="3" t="s">
        <v>243</v>
      </c>
      <c r="S73" s="15">
        <v>2448.61</v>
      </c>
      <c r="T73" s="3"/>
      <c r="U73" s="3"/>
      <c r="V73" s="3"/>
      <c r="W73" s="3"/>
      <c r="X73" s="3"/>
      <c r="Y73" s="15"/>
      <c r="Z73" s="3"/>
      <c r="AA73" s="15">
        <f t="shared" si="1"/>
        <v>0</v>
      </c>
    </row>
    <row r="74" spans="1:27" ht="14.25" customHeight="1" x14ac:dyDescent="0.25">
      <c r="A74" s="4" t="s">
        <v>39</v>
      </c>
      <c r="B74" s="3" t="s">
        <v>40</v>
      </c>
      <c r="C74" s="4" t="s">
        <v>41</v>
      </c>
      <c r="D74" s="3" t="s">
        <v>138</v>
      </c>
      <c r="E74" s="3" t="s">
        <v>14</v>
      </c>
      <c r="F74" s="3" t="s">
        <v>15</v>
      </c>
      <c r="G74" s="3" t="s">
        <v>16</v>
      </c>
      <c r="H74" s="4" t="s">
        <v>47</v>
      </c>
      <c r="I74" s="3" t="s">
        <v>8</v>
      </c>
      <c r="J74" s="5">
        <v>2749.99</v>
      </c>
      <c r="K74" s="3">
        <v>581114</v>
      </c>
      <c r="L74" s="2"/>
      <c r="N74" s="2"/>
      <c r="O74" s="21">
        <v>47</v>
      </c>
      <c r="P74" s="3" t="s">
        <v>257</v>
      </c>
      <c r="Q74" s="3" t="s">
        <v>223</v>
      </c>
      <c r="R74" s="3" t="s">
        <v>243</v>
      </c>
      <c r="S74" s="15">
        <v>2749.99</v>
      </c>
      <c r="T74" s="3"/>
      <c r="U74" s="3"/>
      <c r="V74" s="3"/>
      <c r="W74" s="3"/>
      <c r="X74" s="3"/>
      <c r="Y74" s="15"/>
      <c r="Z74" s="3"/>
      <c r="AA74" s="15">
        <f t="shared" si="1"/>
        <v>0</v>
      </c>
    </row>
    <row r="75" spans="1:27" ht="14.25" customHeight="1" x14ac:dyDescent="0.25">
      <c r="A75" s="4" t="s">
        <v>39</v>
      </c>
      <c r="B75" s="3" t="s">
        <v>40</v>
      </c>
      <c r="C75" s="4" t="s">
        <v>41</v>
      </c>
      <c r="D75" s="3" t="s">
        <v>139</v>
      </c>
      <c r="E75" s="3" t="s">
        <v>14</v>
      </c>
      <c r="F75" s="3" t="s">
        <v>15</v>
      </c>
      <c r="G75" s="3" t="s">
        <v>16</v>
      </c>
      <c r="H75" s="4" t="s">
        <v>53</v>
      </c>
      <c r="I75" s="3" t="s">
        <v>8</v>
      </c>
      <c r="J75" s="5">
        <v>6439.14</v>
      </c>
      <c r="K75" s="3">
        <v>581114</v>
      </c>
      <c r="L75" s="2"/>
      <c r="N75" s="2"/>
      <c r="O75" s="21">
        <v>47</v>
      </c>
      <c r="P75" s="3" t="s">
        <v>257</v>
      </c>
      <c r="Q75" s="3" t="s">
        <v>223</v>
      </c>
      <c r="R75" s="3" t="s">
        <v>243</v>
      </c>
      <c r="S75" s="15">
        <v>6439.14</v>
      </c>
      <c r="T75" s="3"/>
      <c r="U75" s="3"/>
      <c r="V75" s="3"/>
      <c r="W75" s="3"/>
      <c r="X75" s="3"/>
      <c r="Y75" s="15"/>
      <c r="Z75" s="3"/>
      <c r="AA75" s="15">
        <f t="shared" si="1"/>
        <v>0</v>
      </c>
    </row>
    <row r="76" spans="1:27" ht="14.25" customHeight="1" x14ac:dyDescent="0.25">
      <c r="A76" s="4" t="s">
        <v>39</v>
      </c>
      <c r="B76" s="3" t="s">
        <v>40</v>
      </c>
      <c r="C76" s="4" t="s">
        <v>41</v>
      </c>
      <c r="D76" s="3" t="s">
        <v>140</v>
      </c>
      <c r="E76" s="3" t="s">
        <v>14</v>
      </c>
      <c r="F76" s="3" t="s">
        <v>15</v>
      </c>
      <c r="G76" s="3" t="s">
        <v>16</v>
      </c>
      <c r="H76" s="4" t="s">
        <v>43</v>
      </c>
      <c r="I76" s="3" t="s">
        <v>8</v>
      </c>
      <c r="J76" s="5">
        <v>2448.61</v>
      </c>
      <c r="K76" s="3">
        <v>581114</v>
      </c>
      <c r="L76" s="2"/>
      <c r="N76" s="2"/>
      <c r="O76" s="21">
        <v>47</v>
      </c>
      <c r="P76" s="3" t="s">
        <v>257</v>
      </c>
      <c r="Q76" s="3" t="s">
        <v>223</v>
      </c>
      <c r="R76" s="3" t="s">
        <v>243</v>
      </c>
      <c r="S76" s="15">
        <v>2448.61</v>
      </c>
      <c r="T76" s="3"/>
      <c r="U76" s="3"/>
      <c r="V76" s="3"/>
      <c r="W76" s="3"/>
      <c r="X76" s="3"/>
      <c r="Y76" s="15"/>
      <c r="Z76" s="3"/>
      <c r="AA76" s="15">
        <f t="shared" si="1"/>
        <v>0</v>
      </c>
    </row>
    <row r="77" spans="1:27" ht="14.25" customHeight="1" x14ac:dyDescent="0.25">
      <c r="A77" s="4" t="s">
        <v>39</v>
      </c>
      <c r="B77" s="3" t="s">
        <v>40</v>
      </c>
      <c r="C77" s="4" t="s">
        <v>41</v>
      </c>
      <c r="D77" s="3" t="s">
        <v>141</v>
      </c>
      <c r="E77" s="3" t="s">
        <v>14</v>
      </c>
      <c r="F77" s="3" t="s">
        <v>15</v>
      </c>
      <c r="G77" s="3" t="s">
        <v>16</v>
      </c>
      <c r="H77" s="4" t="s">
        <v>47</v>
      </c>
      <c r="I77" s="3" t="s">
        <v>8</v>
      </c>
      <c r="J77" s="5">
        <v>2749.99</v>
      </c>
      <c r="K77" s="3">
        <v>581114</v>
      </c>
      <c r="L77" s="2"/>
      <c r="N77" s="2"/>
      <c r="O77" s="21">
        <v>47</v>
      </c>
      <c r="P77" s="3" t="s">
        <v>257</v>
      </c>
      <c r="Q77" s="3" t="s">
        <v>223</v>
      </c>
      <c r="R77" s="3" t="s">
        <v>243</v>
      </c>
      <c r="S77" s="15">
        <v>2749.99</v>
      </c>
      <c r="T77" s="3"/>
      <c r="U77" s="3"/>
      <c r="V77" s="3"/>
      <c r="W77" s="3"/>
      <c r="X77" s="3"/>
      <c r="Y77" s="15"/>
      <c r="Z77" s="3"/>
      <c r="AA77" s="15">
        <f t="shared" si="1"/>
        <v>0</v>
      </c>
    </row>
    <row r="78" spans="1:27" ht="14.25" customHeight="1" thickBot="1" x14ac:dyDescent="0.3">
      <c r="A78" s="4" t="s">
        <v>39</v>
      </c>
      <c r="B78" s="3" t="s">
        <v>40</v>
      </c>
      <c r="C78" s="4" t="s">
        <v>41</v>
      </c>
      <c r="D78" s="3" t="s">
        <v>139</v>
      </c>
      <c r="E78" s="3" t="s">
        <v>14</v>
      </c>
      <c r="F78" s="3" t="s">
        <v>15</v>
      </c>
      <c r="G78" s="3" t="s">
        <v>16</v>
      </c>
      <c r="H78" s="4" t="s">
        <v>53</v>
      </c>
      <c r="I78" s="3" t="s">
        <v>8</v>
      </c>
      <c r="J78" s="5">
        <v>6439.14</v>
      </c>
      <c r="K78" s="3">
        <v>581114</v>
      </c>
      <c r="L78" s="2"/>
      <c r="N78" s="2"/>
      <c r="O78" s="21">
        <v>47</v>
      </c>
      <c r="P78" s="3" t="s">
        <v>257</v>
      </c>
      <c r="Q78" s="3" t="s">
        <v>223</v>
      </c>
      <c r="R78" s="3" t="s">
        <v>243</v>
      </c>
      <c r="S78" s="15">
        <v>6439.14</v>
      </c>
      <c r="T78" s="3"/>
      <c r="U78" s="3"/>
      <c r="V78" s="3"/>
      <c r="W78" s="3"/>
      <c r="X78" s="3"/>
      <c r="Y78" s="15"/>
      <c r="Z78" s="3"/>
      <c r="AA78" s="15">
        <f t="shared" si="1"/>
        <v>0</v>
      </c>
    </row>
    <row r="79" spans="1:27" ht="15.75" thickBot="1" x14ac:dyDescent="0.3">
      <c r="A79" s="3"/>
      <c r="B79" s="3"/>
      <c r="C79" s="3"/>
      <c r="D79" s="3"/>
      <c r="E79" s="3"/>
      <c r="F79" s="3"/>
      <c r="G79" s="3"/>
      <c r="H79" s="7"/>
      <c r="I79" s="3"/>
      <c r="J79" s="8">
        <f>SUM(J44:J78)</f>
        <v>1105948.0899999999</v>
      </c>
      <c r="K79" s="3"/>
      <c r="L79" s="2"/>
      <c r="N79" s="2"/>
      <c r="O79" s="21"/>
      <c r="P79" s="2"/>
      <c r="Q79" s="2"/>
      <c r="AA79" s="15"/>
    </row>
    <row r="80" spans="1:27" x14ac:dyDescent="0.25">
      <c r="A80" s="3"/>
      <c r="B80" s="3"/>
      <c r="C80" s="3"/>
      <c r="D80" s="3"/>
      <c r="E80" s="3"/>
      <c r="F80" s="3"/>
      <c r="G80" s="3"/>
      <c r="H80" s="7"/>
      <c r="I80" s="3" t="s">
        <v>8</v>
      </c>
      <c r="J80" s="6"/>
      <c r="K80" s="3"/>
      <c r="L80" s="2"/>
      <c r="N80" s="2"/>
      <c r="O80" s="21"/>
      <c r="P80" s="2"/>
      <c r="Q80" s="2"/>
      <c r="AA80" s="15"/>
    </row>
    <row r="81" spans="1:27" x14ac:dyDescent="0.25">
      <c r="A81" s="1" t="s">
        <v>0</v>
      </c>
      <c r="B81" s="1" t="s">
        <v>142</v>
      </c>
      <c r="C81" s="1"/>
      <c r="D81" s="1" t="s">
        <v>3</v>
      </c>
      <c r="E81" s="1" t="s">
        <v>4</v>
      </c>
      <c r="F81" s="1" t="s">
        <v>5</v>
      </c>
      <c r="G81" s="1"/>
      <c r="H81" s="1" t="s">
        <v>104</v>
      </c>
      <c r="I81" s="1" t="s">
        <v>8</v>
      </c>
      <c r="J81" s="1" t="s">
        <v>143</v>
      </c>
      <c r="K81" s="1" t="s">
        <v>10</v>
      </c>
      <c r="L81" s="2"/>
      <c r="N81" s="2"/>
      <c r="O81" s="21"/>
      <c r="P81" s="2"/>
      <c r="Q81" s="2"/>
      <c r="AA81" s="15"/>
    </row>
    <row r="82" spans="1:27" ht="14.25" customHeight="1" x14ac:dyDescent="0.25">
      <c r="A82" s="4" t="s">
        <v>144</v>
      </c>
      <c r="B82" s="3" t="s">
        <v>11</v>
      </c>
      <c r="C82" s="4" t="s">
        <v>12</v>
      </c>
      <c r="D82" s="3" t="s">
        <v>145</v>
      </c>
      <c r="E82" s="3" t="s">
        <v>14</v>
      </c>
      <c r="F82" s="3" t="s">
        <v>15</v>
      </c>
      <c r="G82" s="3" t="s">
        <v>16</v>
      </c>
      <c r="H82" s="4" t="s">
        <v>146</v>
      </c>
      <c r="I82" s="3" t="s">
        <v>8</v>
      </c>
      <c r="J82" s="5">
        <v>85320</v>
      </c>
      <c r="K82" s="3">
        <v>534124</v>
      </c>
      <c r="L82" s="2"/>
      <c r="M82" s="15">
        <v>-8203.85</v>
      </c>
      <c r="N82" s="2"/>
      <c r="O82" s="21">
        <v>30</v>
      </c>
      <c r="P82" s="3" t="s">
        <v>222</v>
      </c>
      <c r="Q82" s="3" t="s">
        <v>223</v>
      </c>
      <c r="R82" s="3" t="s">
        <v>213</v>
      </c>
      <c r="S82" s="15">
        <v>77116.149999999994</v>
      </c>
      <c r="T82" s="3"/>
      <c r="U82" s="3"/>
      <c r="V82" s="3"/>
      <c r="W82" s="3"/>
      <c r="X82" s="3"/>
      <c r="Y82" s="15"/>
      <c r="Z82" s="3"/>
      <c r="AA82" s="15">
        <f>+J82+M82-S82-Y82</f>
        <v>0</v>
      </c>
    </row>
    <row r="83" spans="1:27" ht="14.25" customHeight="1" x14ac:dyDescent="0.25">
      <c r="A83" s="4" t="s">
        <v>144</v>
      </c>
      <c r="B83" s="3" t="s">
        <v>11</v>
      </c>
      <c r="C83" s="4" t="s">
        <v>12</v>
      </c>
      <c r="D83" s="3" t="s">
        <v>147</v>
      </c>
      <c r="E83" s="3" t="s">
        <v>14</v>
      </c>
      <c r="F83" s="3" t="s">
        <v>15</v>
      </c>
      <c r="G83" s="3" t="s">
        <v>16</v>
      </c>
      <c r="H83" s="4" t="s">
        <v>148</v>
      </c>
      <c r="I83" s="3" t="s">
        <v>8</v>
      </c>
      <c r="J83" s="5">
        <v>170640</v>
      </c>
      <c r="K83" s="3">
        <v>534124</v>
      </c>
      <c r="L83" s="2"/>
      <c r="N83" s="2"/>
      <c r="O83" s="21">
        <v>22</v>
      </c>
      <c r="P83" s="3" t="s">
        <v>231</v>
      </c>
      <c r="Q83" s="3" t="s">
        <v>223</v>
      </c>
      <c r="R83" s="3" t="s">
        <v>230</v>
      </c>
      <c r="S83" s="15">
        <v>170640</v>
      </c>
      <c r="T83" s="3"/>
      <c r="U83" s="3"/>
      <c r="V83" s="3"/>
      <c r="W83" s="3"/>
      <c r="X83" s="3"/>
      <c r="Y83" s="15"/>
      <c r="Z83" s="3"/>
      <c r="AA83" s="15">
        <f t="shared" ref="AA83:AA101" si="2">+J83+M83-S83-Y83</f>
        <v>0</v>
      </c>
    </row>
    <row r="84" spans="1:27" ht="14.25" customHeight="1" x14ac:dyDescent="0.25">
      <c r="A84" s="4" t="s">
        <v>149</v>
      </c>
      <c r="B84" s="3" t="s">
        <v>150</v>
      </c>
      <c r="C84" s="4" t="s">
        <v>151</v>
      </c>
      <c r="D84" s="3" t="s">
        <v>152</v>
      </c>
      <c r="E84" s="3" t="s">
        <v>14</v>
      </c>
      <c r="F84" s="3" t="s">
        <v>15</v>
      </c>
      <c r="G84" s="3" t="s">
        <v>16</v>
      </c>
      <c r="H84" s="4" t="s">
        <v>153</v>
      </c>
      <c r="I84" s="3" t="s">
        <v>8</v>
      </c>
      <c r="J84" s="5">
        <v>171830.99</v>
      </c>
      <c r="K84" s="3">
        <v>534124</v>
      </c>
      <c r="L84" s="2"/>
      <c r="M84" s="15">
        <v>-49830.99</v>
      </c>
      <c r="N84" s="2"/>
      <c r="O84" s="21">
        <v>36</v>
      </c>
      <c r="P84" s="3" t="s">
        <v>236</v>
      </c>
      <c r="Q84" s="3" t="s">
        <v>216</v>
      </c>
      <c r="R84" s="3" t="s">
        <v>235</v>
      </c>
      <c r="S84" s="15">
        <v>122000</v>
      </c>
      <c r="T84" s="3"/>
      <c r="U84" s="3"/>
      <c r="V84" s="3"/>
      <c r="W84" s="3"/>
      <c r="X84" s="3"/>
      <c r="Y84" s="15"/>
      <c r="Z84" s="3"/>
      <c r="AA84" s="15">
        <f t="shared" si="2"/>
        <v>0</v>
      </c>
    </row>
    <row r="85" spans="1:27" ht="14.25" customHeight="1" x14ac:dyDescent="0.25">
      <c r="A85" s="4" t="s">
        <v>149</v>
      </c>
      <c r="B85" s="3" t="s">
        <v>154</v>
      </c>
      <c r="C85" s="4" t="s">
        <v>155</v>
      </c>
      <c r="D85" s="3" t="s">
        <v>156</v>
      </c>
      <c r="E85" s="3" t="s">
        <v>14</v>
      </c>
      <c r="F85" s="3" t="s">
        <v>15</v>
      </c>
      <c r="G85" s="3" t="s">
        <v>16</v>
      </c>
      <c r="H85" s="4" t="s">
        <v>157</v>
      </c>
      <c r="I85" s="3" t="s">
        <v>8</v>
      </c>
      <c r="J85" s="5">
        <v>129753.53</v>
      </c>
      <c r="K85" s="3">
        <v>534124</v>
      </c>
      <c r="L85" s="2"/>
      <c r="M85" s="15">
        <v>-37628.519999999997</v>
      </c>
      <c r="N85" s="2"/>
      <c r="O85" s="21">
        <v>34</v>
      </c>
      <c r="P85" s="3" t="s">
        <v>238</v>
      </c>
      <c r="Q85" s="3" t="s">
        <v>223</v>
      </c>
      <c r="R85" s="3" t="s">
        <v>237</v>
      </c>
      <c r="S85" s="15">
        <v>92125.01</v>
      </c>
      <c r="T85" s="3"/>
      <c r="U85" s="3"/>
      <c r="V85" s="3"/>
      <c r="W85" s="3"/>
      <c r="X85" s="3"/>
      <c r="Y85" s="15"/>
      <c r="Z85" s="3"/>
      <c r="AA85" s="15">
        <f t="shared" si="2"/>
        <v>1.4551915228366852E-11</v>
      </c>
    </row>
    <row r="86" spans="1:27" ht="14.25" customHeight="1" x14ac:dyDescent="0.25">
      <c r="A86" s="4" t="s">
        <v>149</v>
      </c>
      <c r="B86" s="3" t="s">
        <v>158</v>
      </c>
      <c r="C86" s="4" t="s">
        <v>159</v>
      </c>
      <c r="D86" s="3" t="s">
        <v>160</v>
      </c>
      <c r="E86" s="3" t="s">
        <v>14</v>
      </c>
      <c r="F86" s="3" t="s">
        <v>15</v>
      </c>
      <c r="G86" s="3" t="s">
        <v>16</v>
      </c>
      <c r="H86" s="4" t="s">
        <v>161</v>
      </c>
      <c r="I86" s="3" t="s">
        <v>8</v>
      </c>
      <c r="J86" s="5">
        <v>134401.42000000001</v>
      </c>
      <c r="K86" s="3">
        <v>534124</v>
      </c>
      <c r="L86" s="2"/>
      <c r="M86" s="15">
        <v>-38976.410000000003</v>
      </c>
      <c r="N86" s="2"/>
      <c r="O86" s="21">
        <v>37</v>
      </c>
      <c r="P86" s="3" t="s">
        <v>239</v>
      </c>
      <c r="Q86" s="3" t="s">
        <v>232</v>
      </c>
      <c r="R86" s="3" t="s">
        <v>217</v>
      </c>
      <c r="S86" s="15">
        <v>95425.01</v>
      </c>
      <c r="T86" s="3"/>
      <c r="U86" s="3"/>
      <c r="V86" s="3"/>
      <c r="W86" s="3"/>
      <c r="X86" s="3"/>
      <c r="Y86" s="15"/>
      <c r="Z86" s="3"/>
      <c r="AA86" s="15">
        <f t="shared" si="2"/>
        <v>1.4551915228366852E-11</v>
      </c>
    </row>
    <row r="87" spans="1:27" ht="14.25" customHeight="1" x14ac:dyDescent="0.25">
      <c r="A87" s="4" t="s">
        <v>162</v>
      </c>
      <c r="B87" s="3" t="s">
        <v>163</v>
      </c>
      <c r="C87" s="4" t="s">
        <v>164</v>
      </c>
      <c r="D87" s="3" t="s">
        <v>165</v>
      </c>
      <c r="E87" s="3" t="s">
        <v>14</v>
      </c>
      <c r="F87" s="3" t="s">
        <v>15</v>
      </c>
      <c r="G87" s="3" t="s">
        <v>16</v>
      </c>
      <c r="H87" s="4" t="s">
        <v>164</v>
      </c>
      <c r="I87" s="3" t="s">
        <v>8</v>
      </c>
      <c r="J87" s="5">
        <v>169140</v>
      </c>
      <c r="K87" s="3">
        <v>534124</v>
      </c>
      <c r="L87" s="2"/>
      <c r="N87" s="2"/>
      <c r="O87" s="21">
        <v>23</v>
      </c>
      <c r="P87" s="3" t="s">
        <v>288</v>
      </c>
      <c r="Q87" s="3" t="s">
        <v>223</v>
      </c>
      <c r="R87" s="3" t="s">
        <v>276</v>
      </c>
      <c r="S87" s="15">
        <v>169140</v>
      </c>
      <c r="T87" s="3"/>
      <c r="U87" s="3"/>
      <c r="V87" s="3"/>
      <c r="W87" s="3"/>
      <c r="X87" s="3"/>
      <c r="Y87" s="15"/>
      <c r="Z87" s="3"/>
      <c r="AA87" s="15">
        <f t="shared" si="2"/>
        <v>0</v>
      </c>
    </row>
    <row r="88" spans="1:27" ht="14.25" customHeight="1" x14ac:dyDescent="0.25">
      <c r="A88" s="4" t="s">
        <v>166</v>
      </c>
      <c r="B88" s="3" t="s">
        <v>167</v>
      </c>
      <c r="C88" s="4" t="s">
        <v>168</v>
      </c>
      <c r="D88" s="3" t="s">
        <v>169</v>
      </c>
      <c r="E88" s="3" t="s">
        <v>14</v>
      </c>
      <c r="F88" s="3" t="s">
        <v>15</v>
      </c>
      <c r="G88" s="3" t="s">
        <v>16</v>
      </c>
      <c r="H88" s="4" t="s">
        <v>170</v>
      </c>
      <c r="I88" s="3" t="s">
        <v>8</v>
      </c>
      <c r="J88" s="5">
        <v>450360.56</v>
      </c>
      <c r="K88" s="3">
        <v>534124</v>
      </c>
      <c r="L88" s="2"/>
      <c r="M88" s="15">
        <v>-43303.9</v>
      </c>
      <c r="N88" s="2"/>
      <c r="O88" s="21">
        <v>41</v>
      </c>
      <c r="P88" s="3" t="s">
        <v>291</v>
      </c>
      <c r="Q88" s="3" t="s">
        <v>223</v>
      </c>
      <c r="R88" s="3" t="s">
        <v>212</v>
      </c>
      <c r="S88" s="15">
        <v>407056.66</v>
      </c>
      <c r="T88" s="3"/>
      <c r="U88" s="3"/>
      <c r="V88" s="3"/>
      <c r="W88" s="3"/>
      <c r="X88" s="3"/>
      <c r="Y88" s="15"/>
      <c r="Z88" s="3"/>
      <c r="AA88" s="15">
        <f t="shared" si="2"/>
        <v>0</v>
      </c>
    </row>
    <row r="89" spans="1:27" ht="14.25" customHeight="1" x14ac:dyDescent="0.25">
      <c r="A89" s="4" t="s">
        <v>166</v>
      </c>
      <c r="B89" s="3" t="s">
        <v>167</v>
      </c>
      <c r="C89" s="4" t="s">
        <v>168</v>
      </c>
      <c r="D89" s="3" t="s">
        <v>171</v>
      </c>
      <c r="E89" s="3" t="s">
        <v>14</v>
      </c>
      <c r="F89" s="3" t="s">
        <v>15</v>
      </c>
      <c r="G89" s="3" t="s">
        <v>16</v>
      </c>
      <c r="H89" s="4" t="s">
        <v>172</v>
      </c>
      <c r="I89" s="3" t="s">
        <v>8</v>
      </c>
      <c r="J89" s="5">
        <v>422972.15999999997</v>
      </c>
      <c r="K89" s="3">
        <v>534124</v>
      </c>
      <c r="L89" s="2"/>
      <c r="M89" s="15">
        <v>-40670.400000000001</v>
      </c>
      <c r="N89" s="2"/>
      <c r="O89" s="21">
        <v>41</v>
      </c>
      <c r="P89" s="3" t="s">
        <v>291</v>
      </c>
      <c r="Q89" s="3" t="s">
        <v>223</v>
      </c>
      <c r="R89" s="3" t="s">
        <v>212</v>
      </c>
      <c r="S89" s="15">
        <v>382301.76</v>
      </c>
      <c r="T89" s="3"/>
      <c r="U89" s="3"/>
      <c r="V89" s="3"/>
      <c r="W89" s="3"/>
      <c r="X89" s="3"/>
      <c r="Y89" s="15"/>
      <c r="Z89" s="3"/>
      <c r="AA89" s="15">
        <f t="shared" si="2"/>
        <v>-5.8207660913467407E-11</v>
      </c>
    </row>
    <row r="90" spans="1:27" ht="14.25" customHeight="1" x14ac:dyDescent="0.25">
      <c r="A90" s="4" t="s">
        <v>166</v>
      </c>
      <c r="B90" s="3" t="s">
        <v>167</v>
      </c>
      <c r="C90" s="4" t="s">
        <v>168</v>
      </c>
      <c r="D90" s="3">
        <v>3414</v>
      </c>
      <c r="E90" s="3" t="s">
        <v>14</v>
      </c>
      <c r="F90" s="3" t="s">
        <v>15</v>
      </c>
      <c r="G90" s="3" t="s">
        <v>16</v>
      </c>
      <c r="H90" s="4" t="s">
        <v>173</v>
      </c>
      <c r="I90" s="3" t="s">
        <v>8</v>
      </c>
      <c r="J90" s="5">
        <v>438214.40000000002</v>
      </c>
      <c r="K90" s="3">
        <v>534124</v>
      </c>
      <c r="L90" s="2"/>
      <c r="M90" s="15">
        <v>-42136</v>
      </c>
      <c r="N90" s="2"/>
      <c r="O90" s="21">
        <v>43</v>
      </c>
      <c r="P90" s="3" t="s">
        <v>292</v>
      </c>
      <c r="Q90" s="3" t="s">
        <v>223</v>
      </c>
      <c r="R90" s="3" t="s">
        <v>242</v>
      </c>
      <c r="S90" s="15">
        <v>396078.4</v>
      </c>
      <c r="T90" s="3"/>
      <c r="U90" s="3"/>
      <c r="V90" s="3"/>
      <c r="W90" s="3"/>
      <c r="X90" s="3"/>
      <c r="Y90" s="15"/>
      <c r="Z90" s="3"/>
      <c r="AA90" s="15">
        <f t="shared" si="2"/>
        <v>0</v>
      </c>
    </row>
    <row r="91" spans="1:27" ht="14.25" customHeight="1" x14ac:dyDescent="0.25">
      <c r="A91" s="4" t="s">
        <v>166</v>
      </c>
      <c r="B91" s="3" t="s">
        <v>174</v>
      </c>
      <c r="C91" s="4" t="s">
        <v>175</v>
      </c>
      <c r="D91" s="3">
        <v>3418</v>
      </c>
      <c r="E91" s="3" t="s">
        <v>14</v>
      </c>
      <c r="F91" s="3" t="s">
        <v>15</v>
      </c>
      <c r="G91" s="3" t="s">
        <v>16</v>
      </c>
      <c r="H91" s="4" t="s">
        <v>176</v>
      </c>
      <c r="I91" s="3" t="s">
        <v>8</v>
      </c>
      <c r="J91" s="5">
        <v>429878.8</v>
      </c>
      <c r="K91" s="3">
        <v>534124</v>
      </c>
      <c r="L91" s="2"/>
      <c r="M91" s="15">
        <v>-41334.5</v>
      </c>
      <c r="N91" s="2"/>
      <c r="O91" s="21">
        <v>43</v>
      </c>
      <c r="P91" s="3" t="s">
        <v>292</v>
      </c>
      <c r="Q91" s="3" t="s">
        <v>223</v>
      </c>
      <c r="R91" s="3" t="s">
        <v>242</v>
      </c>
      <c r="S91" s="15">
        <v>388544.3</v>
      </c>
      <c r="T91" s="3"/>
      <c r="U91" s="3"/>
      <c r="V91" s="3"/>
      <c r="W91" s="3"/>
      <c r="X91" s="3"/>
      <c r="Y91" s="15"/>
      <c r="Z91" s="3"/>
      <c r="AA91" s="15">
        <f t="shared" si="2"/>
        <v>0</v>
      </c>
    </row>
    <row r="92" spans="1:27" ht="14.25" customHeight="1" x14ac:dyDescent="0.25">
      <c r="A92" s="4" t="s">
        <v>166</v>
      </c>
      <c r="B92" s="3" t="s">
        <v>174</v>
      </c>
      <c r="C92" s="4" t="s">
        <v>175</v>
      </c>
      <c r="D92" s="3">
        <v>3423</v>
      </c>
      <c r="E92" s="3" t="s">
        <v>14</v>
      </c>
      <c r="F92" s="3" t="s">
        <v>15</v>
      </c>
      <c r="G92" s="3" t="s">
        <v>16</v>
      </c>
      <c r="H92" s="4" t="s">
        <v>177</v>
      </c>
      <c r="I92" s="3" t="s">
        <v>8</v>
      </c>
      <c r="J92" s="5">
        <v>440119.68</v>
      </c>
      <c r="K92" s="3">
        <v>534124</v>
      </c>
      <c r="L92" s="2"/>
      <c r="M92" s="15">
        <v>-42319.199999999997</v>
      </c>
      <c r="N92" s="2"/>
      <c r="O92" s="21">
        <v>43</v>
      </c>
      <c r="P92" s="3" t="s">
        <v>292</v>
      </c>
      <c r="Q92" s="3" t="s">
        <v>223</v>
      </c>
      <c r="R92" s="3" t="s">
        <v>242</v>
      </c>
      <c r="S92" s="15">
        <v>397800.48</v>
      </c>
      <c r="T92" s="3"/>
      <c r="U92" s="3"/>
      <c r="V92" s="3"/>
      <c r="W92" s="3"/>
      <c r="X92" s="3"/>
      <c r="Y92" s="15"/>
      <c r="Z92" s="3"/>
      <c r="AA92" s="15">
        <f t="shared" si="2"/>
        <v>0</v>
      </c>
    </row>
    <row r="93" spans="1:27" ht="14.25" customHeight="1" x14ac:dyDescent="0.25">
      <c r="A93" s="4" t="s">
        <v>166</v>
      </c>
      <c r="B93" s="3" t="s">
        <v>174</v>
      </c>
      <c r="C93" s="4" t="s">
        <v>175</v>
      </c>
      <c r="D93" s="3">
        <v>3425</v>
      </c>
      <c r="E93" s="3" t="s">
        <v>14</v>
      </c>
      <c r="F93" s="3" t="s">
        <v>15</v>
      </c>
      <c r="G93" s="3" t="s">
        <v>16</v>
      </c>
      <c r="H93" s="4" t="s">
        <v>178</v>
      </c>
      <c r="I93" s="3" t="s">
        <v>8</v>
      </c>
      <c r="J93" s="5">
        <v>421595.2</v>
      </c>
      <c r="K93" s="3">
        <v>534124</v>
      </c>
      <c r="L93" s="2"/>
      <c r="M93" s="15">
        <v>-40538</v>
      </c>
      <c r="N93" s="2"/>
      <c r="O93" s="21">
        <v>43</v>
      </c>
      <c r="P93" s="3" t="s">
        <v>292</v>
      </c>
      <c r="Q93" s="3" t="s">
        <v>223</v>
      </c>
      <c r="R93" s="3" t="s">
        <v>242</v>
      </c>
      <c r="S93" s="15">
        <v>381057.2</v>
      </c>
      <c r="T93" s="3"/>
      <c r="U93" s="3"/>
      <c r="V93" s="3"/>
      <c r="W93" s="3"/>
      <c r="X93" s="3"/>
      <c r="Y93" s="15"/>
      <c r="Z93" s="3"/>
      <c r="AA93" s="15">
        <f t="shared" si="2"/>
        <v>0</v>
      </c>
    </row>
    <row r="94" spans="1:27" ht="14.25" customHeight="1" x14ac:dyDescent="0.25">
      <c r="A94" s="4" t="s">
        <v>166</v>
      </c>
      <c r="B94" s="3" t="s">
        <v>179</v>
      </c>
      <c r="C94" s="4" t="s">
        <v>180</v>
      </c>
      <c r="D94" s="3">
        <v>3427</v>
      </c>
      <c r="E94" s="3" t="s">
        <v>14</v>
      </c>
      <c r="F94" s="3" t="s">
        <v>15</v>
      </c>
      <c r="G94" s="3" t="s">
        <v>16</v>
      </c>
      <c r="H94" s="4" t="s">
        <v>181</v>
      </c>
      <c r="I94" s="3" t="s">
        <v>8</v>
      </c>
      <c r="J94" s="5">
        <v>89013.6</v>
      </c>
      <c r="K94" s="3">
        <v>534124</v>
      </c>
      <c r="L94" s="2"/>
      <c r="M94" s="15">
        <v>-8901.36</v>
      </c>
      <c r="N94" s="2"/>
      <c r="O94" s="21">
        <v>28</v>
      </c>
      <c r="P94" s="3" t="s">
        <v>293</v>
      </c>
      <c r="Q94" s="3" t="s">
        <v>223</v>
      </c>
      <c r="R94" s="3" t="s">
        <v>260</v>
      </c>
      <c r="S94" s="15">
        <v>80112.240000000005</v>
      </c>
      <c r="T94" s="3"/>
      <c r="U94" s="3"/>
      <c r="V94" s="3"/>
      <c r="W94" s="3"/>
      <c r="X94" s="3"/>
      <c r="Y94" s="15"/>
      <c r="Z94" s="3"/>
      <c r="AA94" s="15">
        <f t="shared" si="2"/>
        <v>0</v>
      </c>
    </row>
    <row r="95" spans="1:27" ht="14.25" customHeight="1" x14ac:dyDescent="0.25">
      <c r="A95" s="4" t="s">
        <v>166</v>
      </c>
      <c r="B95" s="3" t="s">
        <v>179</v>
      </c>
      <c r="C95" s="4" t="s">
        <v>180</v>
      </c>
      <c r="D95" s="3">
        <v>3433</v>
      </c>
      <c r="E95" s="3" t="s">
        <v>14</v>
      </c>
      <c r="F95" s="3" t="s">
        <v>15</v>
      </c>
      <c r="G95" s="3" t="s">
        <v>16</v>
      </c>
      <c r="H95" s="4" t="s">
        <v>182</v>
      </c>
      <c r="I95" s="3" t="s">
        <v>8</v>
      </c>
      <c r="J95" s="5">
        <v>471318.64</v>
      </c>
      <c r="K95" s="3">
        <v>534124</v>
      </c>
      <c r="L95" s="2"/>
      <c r="M95" s="15">
        <v>-47131.86</v>
      </c>
      <c r="N95" s="2"/>
      <c r="O95" s="21">
        <v>28</v>
      </c>
      <c r="P95" s="3" t="s">
        <v>293</v>
      </c>
      <c r="Q95" s="3" t="s">
        <v>223</v>
      </c>
      <c r="R95" s="3" t="s">
        <v>260</v>
      </c>
      <c r="S95" s="15">
        <v>424186.78</v>
      </c>
      <c r="T95" s="3"/>
      <c r="U95" s="3"/>
      <c r="V95" s="3"/>
      <c r="W95" s="3"/>
      <c r="X95" s="3"/>
      <c r="Y95" s="15"/>
      <c r="Z95" s="3"/>
      <c r="AA95" s="15">
        <f t="shared" si="2"/>
        <v>0</v>
      </c>
    </row>
    <row r="96" spans="1:27" ht="14.25" customHeight="1" x14ac:dyDescent="0.25">
      <c r="A96" s="4" t="s">
        <v>20</v>
      </c>
      <c r="B96" s="3" t="s">
        <v>183</v>
      </c>
      <c r="C96" s="4" t="s">
        <v>184</v>
      </c>
      <c r="D96" s="3" t="s">
        <v>185</v>
      </c>
      <c r="E96" s="3" t="s">
        <v>23</v>
      </c>
      <c r="F96" s="3" t="s">
        <v>15</v>
      </c>
      <c r="G96" s="3" t="s">
        <v>16</v>
      </c>
      <c r="H96" s="4" t="s">
        <v>186</v>
      </c>
      <c r="I96" s="3" t="s">
        <v>8</v>
      </c>
      <c r="J96" s="5">
        <v>32300</v>
      </c>
      <c r="K96" s="3">
        <v>534124</v>
      </c>
      <c r="L96" s="2"/>
      <c r="N96" s="2"/>
      <c r="O96" s="21">
        <v>38</v>
      </c>
      <c r="P96" s="3" t="s">
        <v>234</v>
      </c>
      <c r="Q96" s="3" t="s">
        <v>223</v>
      </c>
      <c r="R96" s="3" t="s">
        <v>233</v>
      </c>
      <c r="S96" s="15">
        <v>32300</v>
      </c>
      <c r="T96" s="3"/>
      <c r="U96" s="3"/>
      <c r="V96" s="3"/>
      <c r="W96" s="3"/>
      <c r="X96" s="3"/>
      <c r="Y96" s="15"/>
      <c r="Z96" s="3"/>
      <c r="AA96" s="15">
        <f t="shared" si="2"/>
        <v>0</v>
      </c>
    </row>
    <row r="97" spans="1:27" ht="14.25" customHeight="1" x14ac:dyDescent="0.25">
      <c r="A97" s="4" t="s">
        <v>162</v>
      </c>
      <c r="B97" s="3" t="s">
        <v>187</v>
      </c>
      <c r="C97" s="4" t="s">
        <v>188</v>
      </c>
      <c r="D97" s="3" t="s">
        <v>189</v>
      </c>
      <c r="E97" s="3" t="s">
        <v>23</v>
      </c>
      <c r="F97" s="3" t="s">
        <v>15</v>
      </c>
      <c r="G97" s="3" t="s">
        <v>16</v>
      </c>
      <c r="H97" s="4" t="s">
        <v>190</v>
      </c>
      <c r="I97" s="3" t="s">
        <v>8</v>
      </c>
      <c r="J97" s="5">
        <v>177537.5</v>
      </c>
      <c r="K97" s="3">
        <v>534124</v>
      </c>
      <c r="L97" s="2"/>
      <c r="N97" s="2"/>
      <c r="O97" s="21">
        <v>54</v>
      </c>
      <c r="P97" s="3" t="s">
        <v>282</v>
      </c>
      <c r="Q97" s="3" t="s">
        <v>232</v>
      </c>
      <c r="R97" s="3" t="s">
        <v>262</v>
      </c>
      <c r="S97" s="15">
        <v>177537.5</v>
      </c>
      <c r="T97" s="3"/>
      <c r="U97" s="3"/>
      <c r="V97" s="3"/>
      <c r="W97" s="3"/>
      <c r="X97" s="3"/>
      <c r="Y97" s="15"/>
      <c r="Z97" s="3"/>
      <c r="AA97" s="15">
        <f t="shared" si="2"/>
        <v>0</v>
      </c>
    </row>
    <row r="98" spans="1:27" ht="14.25" customHeight="1" x14ac:dyDescent="0.25">
      <c r="A98" s="4" t="s">
        <v>162</v>
      </c>
      <c r="B98" s="3" t="s">
        <v>191</v>
      </c>
      <c r="C98" s="4" t="s">
        <v>192</v>
      </c>
      <c r="D98" s="3" t="s">
        <v>193</v>
      </c>
      <c r="E98" s="3" t="s">
        <v>23</v>
      </c>
      <c r="F98" s="3" t="s">
        <v>15</v>
      </c>
      <c r="G98" s="3" t="s">
        <v>16</v>
      </c>
      <c r="H98" s="4" t="s">
        <v>194</v>
      </c>
      <c r="I98" s="3" t="s">
        <v>8</v>
      </c>
      <c r="J98" s="5">
        <v>330900</v>
      </c>
      <c r="K98" s="3">
        <v>534124</v>
      </c>
      <c r="L98" s="2"/>
      <c r="N98" s="2"/>
      <c r="O98" s="21">
        <v>54</v>
      </c>
      <c r="P98" s="3" t="s">
        <v>282</v>
      </c>
      <c r="Q98" s="3" t="s">
        <v>232</v>
      </c>
      <c r="R98" s="3" t="s">
        <v>262</v>
      </c>
      <c r="S98" s="15">
        <v>330900</v>
      </c>
      <c r="T98" s="3"/>
      <c r="U98" s="3"/>
      <c r="V98" s="3"/>
      <c r="W98" s="3"/>
      <c r="X98" s="3"/>
      <c r="Y98" s="15"/>
      <c r="Z98" s="3"/>
      <c r="AA98" s="15">
        <f t="shared" si="2"/>
        <v>0</v>
      </c>
    </row>
    <row r="99" spans="1:27" ht="14.25" customHeight="1" x14ac:dyDescent="0.25">
      <c r="A99" s="4" t="s">
        <v>195</v>
      </c>
      <c r="B99" s="3" t="s">
        <v>196</v>
      </c>
      <c r="C99" s="4" t="s">
        <v>197</v>
      </c>
      <c r="D99" s="3" t="s">
        <v>198</v>
      </c>
      <c r="E99" s="3" t="s">
        <v>23</v>
      </c>
      <c r="F99" s="3" t="s">
        <v>15</v>
      </c>
      <c r="G99" s="3" t="s">
        <v>16</v>
      </c>
      <c r="H99" s="4" t="s">
        <v>199</v>
      </c>
      <c r="I99" s="3" t="s">
        <v>8</v>
      </c>
      <c r="J99" s="5">
        <v>203603.17</v>
      </c>
      <c r="K99" s="3">
        <v>534124</v>
      </c>
      <c r="L99" s="2"/>
      <c r="N99" s="2"/>
      <c r="O99" s="21">
        <v>48</v>
      </c>
      <c r="P99" s="3" t="s">
        <v>287</v>
      </c>
      <c r="Q99" s="3" t="s">
        <v>223</v>
      </c>
      <c r="R99" s="3" t="s">
        <v>224</v>
      </c>
      <c r="S99" s="15">
        <v>155636.01</v>
      </c>
      <c r="T99" s="3"/>
      <c r="U99" s="3">
        <v>39</v>
      </c>
      <c r="V99" s="3" t="s">
        <v>286</v>
      </c>
      <c r="W99" s="3" t="s">
        <v>223</v>
      </c>
      <c r="X99" s="3" t="s">
        <v>219</v>
      </c>
      <c r="Y99" s="15">
        <v>47967.16</v>
      </c>
      <c r="Z99" s="3"/>
      <c r="AA99" s="15">
        <f t="shared" si="2"/>
        <v>0</v>
      </c>
    </row>
    <row r="100" spans="1:27" ht="14.25" customHeight="1" x14ac:dyDescent="0.25">
      <c r="A100" s="4" t="s">
        <v>162</v>
      </c>
      <c r="B100" s="3" t="s">
        <v>200</v>
      </c>
      <c r="C100" s="4" t="s">
        <v>201</v>
      </c>
      <c r="D100" s="3" t="s">
        <v>202</v>
      </c>
      <c r="E100" s="3" t="s">
        <v>23</v>
      </c>
      <c r="F100" s="3" t="s">
        <v>15</v>
      </c>
      <c r="G100" s="3" t="s">
        <v>16</v>
      </c>
      <c r="H100" s="4" t="s">
        <v>203</v>
      </c>
      <c r="I100" s="3" t="s">
        <v>8</v>
      </c>
      <c r="J100" s="5">
        <v>323400</v>
      </c>
      <c r="K100" s="3">
        <v>534124</v>
      </c>
      <c r="L100" s="2"/>
      <c r="N100" s="2"/>
      <c r="O100" s="21">
        <v>31</v>
      </c>
      <c r="P100" s="3" t="s">
        <v>268</v>
      </c>
      <c r="Q100" s="3" t="s">
        <v>223</v>
      </c>
      <c r="R100" s="3" t="s">
        <v>241</v>
      </c>
      <c r="S100" s="15">
        <v>323400</v>
      </c>
      <c r="T100" s="3"/>
      <c r="U100" s="3"/>
      <c r="V100" s="3"/>
      <c r="W100" s="3"/>
      <c r="X100" s="3"/>
      <c r="Y100" s="15"/>
      <c r="Z100" s="3"/>
      <c r="AA100" s="15">
        <f t="shared" si="2"/>
        <v>0</v>
      </c>
    </row>
    <row r="101" spans="1:27" ht="14.25" customHeight="1" thickBot="1" x14ac:dyDescent="0.3">
      <c r="A101" s="4" t="s">
        <v>204</v>
      </c>
      <c r="B101" s="3" t="s">
        <v>205</v>
      </c>
      <c r="C101" s="4" t="s">
        <v>206</v>
      </c>
      <c r="D101" s="3" t="s">
        <v>207</v>
      </c>
      <c r="E101" s="3" t="s">
        <v>23</v>
      </c>
      <c r="F101" s="3" t="s">
        <v>15</v>
      </c>
      <c r="G101" s="3" t="s">
        <v>16</v>
      </c>
      <c r="H101" s="4" t="s">
        <v>208</v>
      </c>
      <c r="I101" s="3" t="s">
        <v>8</v>
      </c>
      <c r="J101" s="5">
        <v>546000</v>
      </c>
      <c r="K101" s="3">
        <v>534124</v>
      </c>
      <c r="L101" s="2"/>
      <c r="N101" s="2"/>
      <c r="O101" s="21">
        <v>33</v>
      </c>
      <c r="P101" s="3" t="s">
        <v>295</v>
      </c>
      <c r="Q101" s="3" t="s">
        <v>223</v>
      </c>
      <c r="R101" s="3" t="s">
        <v>218</v>
      </c>
      <c r="S101" s="15">
        <v>546000</v>
      </c>
      <c r="T101" s="3"/>
      <c r="U101" s="3"/>
      <c r="V101" s="3"/>
      <c r="W101" s="3"/>
      <c r="X101" s="3"/>
      <c r="Y101" s="15"/>
      <c r="Z101" s="3"/>
      <c r="AA101" s="15">
        <f t="shared" si="2"/>
        <v>0</v>
      </c>
    </row>
    <row r="102" spans="1:27" ht="15.75" thickBot="1" x14ac:dyDescent="0.3">
      <c r="A102" s="3"/>
      <c r="B102" s="3"/>
      <c r="C102" s="3"/>
      <c r="D102" s="3"/>
      <c r="E102" s="3"/>
      <c r="F102" s="3"/>
      <c r="G102" s="3"/>
      <c r="H102" s="9"/>
      <c r="I102" s="3" t="s">
        <v>8</v>
      </c>
      <c r="J102" s="8">
        <f>SUM(J82:J101)</f>
        <v>5638299.6500000004</v>
      </c>
      <c r="K102" s="3"/>
      <c r="L102" s="2"/>
      <c r="N102" s="2"/>
      <c r="O102" s="22"/>
      <c r="P102" s="2"/>
      <c r="Q102" s="2"/>
    </row>
    <row r="103" spans="1:27" x14ac:dyDescent="0.25">
      <c r="A103" s="4"/>
      <c r="B103" s="3"/>
      <c r="C103" s="3"/>
      <c r="D103" s="3"/>
      <c r="E103" s="3"/>
      <c r="F103" s="3"/>
      <c r="G103" s="3"/>
      <c r="H103" s="7"/>
      <c r="I103" s="3"/>
      <c r="J103" s="6"/>
      <c r="K103" s="3"/>
      <c r="L103" s="2"/>
      <c r="N103" s="2"/>
      <c r="O103" s="22"/>
      <c r="P103" s="2"/>
      <c r="Q103" s="2"/>
    </row>
    <row r="106" spans="1:27" ht="12" customHeight="1" x14ac:dyDescent="0.25"/>
  </sheetData>
  <autoFilter ref="A5:AA102" xr:uid="{28AC44C6-CF59-432F-B388-C82C2C707D0C}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3D705-9A42-4300-8F89-DBDCC79F4CFA}">
  <dimension ref="A2:AT204"/>
  <sheetViews>
    <sheetView topLeftCell="A37" workbookViewId="0">
      <selection activeCell="N54" sqref="N54"/>
    </sheetView>
  </sheetViews>
  <sheetFormatPr defaultRowHeight="15" x14ac:dyDescent="0.25"/>
  <sheetData>
    <row r="2" spans="1:46" x14ac:dyDescent="0.25">
      <c r="A2" t="s">
        <v>305</v>
      </c>
    </row>
    <row r="3" spans="1:46" x14ac:dyDescent="0.25">
      <c r="A3" s="17">
        <v>1</v>
      </c>
      <c r="P3" s="17">
        <v>16</v>
      </c>
      <c r="AE3" s="17">
        <v>31</v>
      </c>
    </row>
    <row r="4" spans="1:46" x14ac:dyDescent="0.25">
      <c r="A4" s="17"/>
    </row>
    <row r="5" spans="1:46" x14ac:dyDescent="0.25">
      <c r="A5" s="17"/>
    </row>
    <row r="6" spans="1:46" x14ac:dyDescent="0.25">
      <c r="A6" s="17"/>
    </row>
    <row r="7" spans="1:46" x14ac:dyDescent="0.25">
      <c r="A7" s="17"/>
    </row>
    <row r="8" spans="1:46" x14ac:dyDescent="0.25">
      <c r="A8" s="17"/>
      <c r="AE8" s="17">
        <v>32</v>
      </c>
      <c r="AT8" s="17">
        <v>46</v>
      </c>
    </row>
    <row r="9" spans="1:46" x14ac:dyDescent="0.25">
      <c r="A9" s="17">
        <v>2</v>
      </c>
      <c r="P9" s="17">
        <v>17</v>
      </c>
    </row>
    <row r="14" spans="1:46" x14ac:dyDescent="0.25">
      <c r="AE14" s="17">
        <v>33</v>
      </c>
    </row>
    <row r="15" spans="1:46" x14ac:dyDescent="0.25">
      <c r="A15" s="17">
        <v>3</v>
      </c>
      <c r="P15" s="17">
        <v>18</v>
      </c>
    </row>
    <row r="20" spans="1:46" x14ac:dyDescent="0.25">
      <c r="AE20" s="17">
        <v>34</v>
      </c>
    </row>
    <row r="21" spans="1:46" x14ac:dyDescent="0.25">
      <c r="A21" s="17">
        <v>4</v>
      </c>
      <c r="P21" s="17">
        <v>19</v>
      </c>
    </row>
    <row r="25" spans="1:46" x14ac:dyDescent="0.25">
      <c r="AE25" s="17">
        <v>35</v>
      </c>
    </row>
    <row r="27" spans="1:46" x14ac:dyDescent="0.25">
      <c r="A27" s="17">
        <v>5</v>
      </c>
      <c r="P27" s="17">
        <v>20</v>
      </c>
    </row>
    <row r="31" spans="1:46" x14ac:dyDescent="0.25">
      <c r="AE31" s="17">
        <v>36</v>
      </c>
    </row>
    <row r="32" spans="1:46" x14ac:dyDescent="0.25">
      <c r="AT32" s="17">
        <v>47</v>
      </c>
    </row>
    <row r="33" spans="1:31" x14ac:dyDescent="0.25">
      <c r="A33" s="17">
        <v>6</v>
      </c>
      <c r="P33" s="17">
        <v>21</v>
      </c>
    </row>
    <row r="36" spans="1:31" x14ac:dyDescent="0.25">
      <c r="AE36" s="17">
        <v>37</v>
      </c>
    </row>
    <row r="38" spans="1:31" x14ac:dyDescent="0.25">
      <c r="A38" s="17">
        <v>7</v>
      </c>
    </row>
    <row r="39" spans="1:31" x14ac:dyDescent="0.25">
      <c r="P39" s="17">
        <v>22</v>
      </c>
    </row>
    <row r="41" spans="1:31" x14ac:dyDescent="0.25">
      <c r="AE41" s="17">
        <v>38</v>
      </c>
    </row>
    <row r="44" spans="1:31" x14ac:dyDescent="0.25">
      <c r="A44" s="17">
        <v>8</v>
      </c>
    </row>
    <row r="45" spans="1:31" x14ac:dyDescent="0.25">
      <c r="P45" s="17">
        <v>23</v>
      </c>
    </row>
    <row r="47" spans="1:31" x14ac:dyDescent="0.25">
      <c r="AE47" s="17">
        <v>39</v>
      </c>
    </row>
    <row r="50" spans="1:46" x14ac:dyDescent="0.25">
      <c r="A50" s="17">
        <v>9</v>
      </c>
    </row>
    <row r="51" spans="1:46" x14ac:dyDescent="0.25">
      <c r="P51" s="17">
        <v>24</v>
      </c>
    </row>
    <row r="53" spans="1:46" x14ac:dyDescent="0.25">
      <c r="AE53" s="17">
        <v>40</v>
      </c>
    </row>
    <row r="56" spans="1:46" x14ac:dyDescent="0.25">
      <c r="A56" s="17">
        <v>10</v>
      </c>
    </row>
    <row r="57" spans="1:46" x14ac:dyDescent="0.25">
      <c r="P57" s="17">
        <v>25</v>
      </c>
    </row>
    <row r="59" spans="1:46" x14ac:dyDescent="0.25">
      <c r="AE59" s="17"/>
    </row>
    <row r="61" spans="1:46" x14ac:dyDescent="0.25">
      <c r="AT61" s="17">
        <v>48</v>
      </c>
    </row>
    <row r="62" spans="1:46" x14ac:dyDescent="0.25">
      <c r="A62" s="17">
        <v>11</v>
      </c>
      <c r="P62" s="17">
        <v>26</v>
      </c>
    </row>
    <row r="64" spans="1:46" x14ac:dyDescent="0.25">
      <c r="AE64" s="17">
        <v>41</v>
      </c>
    </row>
    <row r="68" spans="1:16" x14ac:dyDescent="0.25">
      <c r="A68" s="17">
        <v>12</v>
      </c>
      <c r="P68" s="17">
        <v>27</v>
      </c>
    </row>
    <row r="73" spans="1:16" x14ac:dyDescent="0.25">
      <c r="P73" s="17">
        <v>28</v>
      </c>
    </row>
    <row r="74" spans="1:16" x14ac:dyDescent="0.25">
      <c r="A74" s="17">
        <v>13</v>
      </c>
    </row>
    <row r="78" spans="1:16" x14ac:dyDescent="0.25">
      <c r="P78" s="18">
        <v>29</v>
      </c>
    </row>
    <row r="80" spans="1:16" x14ac:dyDescent="0.25">
      <c r="A80" s="17">
        <v>14</v>
      </c>
    </row>
    <row r="82" spans="1:46" x14ac:dyDescent="0.25">
      <c r="AT82" s="17">
        <v>49</v>
      </c>
    </row>
    <row r="83" spans="1:46" x14ac:dyDescent="0.25">
      <c r="P83" s="17">
        <v>30</v>
      </c>
    </row>
    <row r="84" spans="1:46" x14ac:dyDescent="0.25">
      <c r="AE84" s="17">
        <v>42</v>
      </c>
    </row>
    <row r="86" spans="1:46" x14ac:dyDescent="0.25">
      <c r="A86" s="17">
        <v>15</v>
      </c>
    </row>
    <row r="100" spans="31:46" x14ac:dyDescent="0.25">
      <c r="AT100" s="17">
        <v>50</v>
      </c>
    </row>
    <row r="101" spans="31:46" x14ac:dyDescent="0.25">
      <c r="AE101" s="17">
        <v>43</v>
      </c>
    </row>
    <row r="123" spans="31:46" x14ac:dyDescent="0.25">
      <c r="AT123" s="17">
        <v>51</v>
      </c>
    </row>
    <row r="126" spans="31:46" x14ac:dyDescent="0.25">
      <c r="AE126" s="19">
        <v>44</v>
      </c>
    </row>
    <row r="154" spans="46:46" x14ac:dyDescent="0.25">
      <c r="AT154" s="19">
        <v>52</v>
      </c>
    </row>
    <row r="161" spans="31:31" x14ac:dyDescent="0.25">
      <c r="AE161" s="17">
        <v>45</v>
      </c>
    </row>
    <row r="182" spans="46:46" x14ac:dyDescent="0.25">
      <c r="AT182" s="17">
        <v>53</v>
      </c>
    </row>
    <row r="204" spans="46:46" x14ac:dyDescent="0.25">
      <c r="AT204" s="17">
        <v>54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1ABE0A75-A946-4ED8-AC27-4E3C1633193D}"/>
</file>

<file path=customXml/itemProps2.xml><?xml version="1.0" encoding="utf-8"?>
<ds:datastoreItem xmlns:ds="http://schemas.openxmlformats.org/officeDocument/2006/customXml" ds:itemID="{E7580329-63B2-4AD0-BE3F-9E39084DC12B}"/>
</file>

<file path=customXml/itemProps3.xml><?xml version="1.0" encoding="utf-8"?>
<ds:datastoreItem xmlns:ds="http://schemas.openxmlformats.org/officeDocument/2006/customXml" ds:itemID="{73ACBD44-FD80-4B5F-BDD1-7081005B018D}"/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 Summary</vt:lpstr>
      <vt:lpstr>PAYMENT # Screenshots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Karine Tokhunts</dc:creator>
  <cp:keywords/>
  <dc:description/>
  <cp:lastModifiedBy>Jose A. Roque</cp:lastModifiedBy>
  <cp:revision/>
  <dcterms:created xsi:type="dcterms:W3CDTF">2026-06-11T18:09:55Z</dcterms:created>
  <dcterms:modified xsi:type="dcterms:W3CDTF">2026-10-02T18:22:56Z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0x010100356202C57E8A91488ECE962D63A71F10</vt:lpwstr>
  </property>
</Properties>
</file>