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24-0005 - Stabilization Plan/GPR–PREB–NEPRMI20240005–RFI 20260831/"/>
    </mc:Choice>
  </mc:AlternateContent>
  <xr:revisionPtr revIDLastSave="0" documentId="8_{EACBB14E-2BD0-47CF-9528-245F478D8543}" xr6:coauthVersionLast="47" xr6:coauthVersionMax="47" xr10:uidLastSave="{00000000-0000-0000-0000-000000000000}"/>
  <bookViews>
    <workbookView xWindow="-28920" yWindow="-120" windowWidth="29040" windowHeight="15720" xr2:uid="{B94CD381-DCF7-4BF3-A50F-0A18166DF862}"/>
  </bookViews>
  <sheets>
    <sheet name="PEAKERS CAT ID (COST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1" i="1" l="1"/>
  <c r="K29" i="1"/>
  <c r="K33" i="1"/>
  <c r="K34" i="1"/>
  <c r="K30" i="1"/>
  <c r="K32" i="1"/>
  <c r="K27" i="1"/>
  <c r="K25" i="1"/>
  <c r="K22" i="1"/>
  <c r="K19" i="1"/>
  <c r="K24" i="1"/>
  <c r="K26" i="1"/>
  <c r="K23" i="1"/>
  <c r="K28" i="1"/>
  <c r="K21" i="1"/>
  <c r="K36" i="1"/>
  <c r="K20" i="1"/>
  <c r="K35" i="1"/>
  <c r="K18" i="1"/>
  <c r="K2" i="1"/>
  <c r="K3" i="1"/>
  <c r="K4" i="1"/>
  <c r="K5" i="1"/>
  <c r="K6" i="1"/>
  <c r="K7" i="1"/>
  <c r="K8" i="1"/>
  <c r="K9" i="1"/>
  <c r="K10" i="1"/>
  <c r="K11" i="1"/>
  <c r="K12" i="1"/>
  <c r="K13" i="1"/>
  <c r="K15" i="1"/>
  <c r="K16" i="1"/>
  <c r="K17" i="1"/>
  <c r="K40" i="1" l="1"/>
</calcChain>
</file>

<file path=xl/sharedStrings.xml><?xml version="1.0" encoding="utf-8"?>
<sst xmlns="http://schemas.openxmlformats.org/spreadsheetml/2006/main" count="157" uniqueCount="72">
  <si>
    <t>Location</t>
  </si>
  <si>
    <t>Cat Id X Reference</t>
  </si>
  <si>
    <t>Catalog Id</t>
  </si>
  <si>
    <t>Description</t>
  </si>
  <si>
    <t>Re Order Point</t>
  </si>
  <si>
    <t>QOH</t>
  </si>
  <si>
    <t>Target Maximum</t>
  </si>
  <si>
    <t>Units</t>
  </si>
  <si>
    <t>Avg Unit Price</t>
  </si>
  <si>
    <t>Catalog Status &amp; Comments</t>
  </si>
  <si>
    <t>A19</t>
  </si>
  <si>
    <t>San Juan</t>
  </si>
  <si>
    <t>141-87647</t>
  </si>
  <si>
    <t>DETECTOR, UNQUALIFIED, 141-87647, COMBUSTIBLE GAS SENSOR,MODEL: CGSS1C6V2R1X,P/N 006824-004</t>
  </si>
  <si>
    <t>EA</t>
  </si>
  <si>
    <t>141-87646</t>
  </si>
  <si>
    <t>SENSOR, UNQUALIFIED, 141-87646, SENSOR,LPT SHAFT SPEED/ SPEED ELEMENT, RELUCTANCE TYPE, PULSE</t>
  </si>
  <si>
    <t>141-87645</t>
  </si>
  <si>
    <t>VALVE, SOLENOID, 141-87645, SOLENOID VALVE, 3/4" FSAE, NORMALLY CLOSED, 3/4" DIA. ORIFICE, 316 SS</t>
  </si>
  <si>
    <t>141-87644</t>
  </si>
  <si>
    <t>MOTOR, OEM, 141-87644, MOTOR WATER INJECTION TO BE USED ON FT-8 GPS MOBILE PACS</t>
  </si>
  <si>
    <t>141-87643</t>
  </si>
  <si>
    <t>SYNCHRONIZER, UNQUALIFIED, 141-87643, SYNCHRONIZER SPM - D2-10, P/N 8440-2167, WOODWARD TO BE USED ON GE TM</t>
  </si>
  <si>
    <t>141-87642</t>
  </si>
  <si>
    <t>MOTOR, OEM, 141-87642, F-T8 TURBINE AC LUBE OIL MOTOR, GE # SN# 5BY553WA800A800 TO BE USED ON</t>
  </si>
  <si>
    <t>141-87633</t>
  </si>
  <si>
    <t>PUMP, OIL, 141-87633, G054 MAJOR KIT, FOR IMO- PUMP ACE 038N3 NVBP A412, SN 730484</t>
  </si>
  <si>
    <t>141-87632</t>
  </si>
  <si>
    <t>PUMP, OIL, 141-87632, MINOR KIT POS G053 P/N 190500, FOR IMO- PUMP ACE 038N3 NVBP A412</t>
  </si>
  <si>
    <t>141-87631</t>
  </si>
  <si>
    <t>MOTOR, OEM, 141-87631, GENERATOR DC LUBE PUMP MOTOR (MOT-0034), 3HP, RPM 1750, VOLT 125 VDC,</t>
  </si>
  <si>
    <t>141-87630</t>
  </si>
  <si>
    <t>PUMP, OIL, 141-87630, PANTEX MODEL # MPS 10038 (BASED ON DRG#08-MPS-1016 REV C) ROTATION</t>
  </si>
  <si>
    <t>A16</t>
  </si>
  <si>
    <t>Palo Seco</t>
  </si>
  <si>
    <t>141-86895</t>
  </si>
  <si>
    <t>FUSE, POWER, 141-86895, 15.5 KV, MOUNT TRANSFORMER, MEDIUM VOLTAGE E-RATED FUSE LSSOOVAC 100A FERRULE, SERIES: DORO VISUAL</t>
  </si>
  <si>
    <t>109-87655</t>
  </si>
  <si>
    <t>Due In 1.  REQ374890</t>
  </si>
  <si>
    <t>Duel In 2. REQ374890</t>
  </si>
  <si>
    <t>Duel In 10. REQ374890</t>
  </si>
  <si>
    <t>Due In 1.REQ371938</t>
  </si>
  <si>
    <t>SOL CAT FCV1101 FUEL GAS CONTROL VALVE</t>
  </si>
  <si>
    <t>141-87654</t>
  </si>
  <si>
    <t>115-87659</t>
  </si>
  <si>
    <t>ELECTRIC MOTOR AC KAYDON MODEL KLC30H FR 215T, 460VAC 5HP 1745RPM</t>
  </si>
  <si>
    <t>Due In 2</t>
  </si>
  <si>
    <t>F-T8 TURBINE AC LUBE OIL MOTOR, BALDOR CT116769</t>
  </si>
  <si>
    <t>Due In 1</t>
  </si>
  <si>
    <t>VIKING PUMP KAYDON MODEL KLC30H, SN 12725602</t>
  </si>
  <si>
    <t>FACILITY</t>
  </si>
  <si>
    <t>Column1</t>
  </si>
  <si>
    <t>TOTAL</t>
  </si>
  <si>
    <t>PUMP UNQUALIFIED 141-876684 POSITIVE DISPLACEMENT, GEAR PUMP, DANFOSS PAH 80 S/N:36405504-022</t>
  </si>
  <si>
    <t>REQ 382340</t>
  </si>
  <si>
    <t>Catalogo creado</t>
  </si>
  <si>
    <t>FUEL NOZZLES, METAL, SEAL RING, MANUF: VBR TURBINE PARTNERS, PN 4058T39P01 TO BE USED ON SJ &amp; PS GE TM2500</t>
  </si>
  <si>
    <t xml:space="preserve">SAFETY WIRE-TWISTING PLIER FOR TURBINE ASSEMBLY, RUSSELL PLIERS #651960 TO BE USED ON SJ &amp; PS GE TM2500 </t>
  </si>
  <si>
    <t>Adjustable Tension, Hand Operated, Safe-T-Cable Tool with 3 inch nose for .032 Safe-T-Cable, DMC, SCTR323 TO BE USED ON SJ &amp; PS GE TM2500</t>
  </si>
  <si>
    <t>POSITIVE DISPLACEMENT GEAR PUMP DANFOSS PAH 80 S/N:36405504-022 28GMP@1450RPM COUPLING AQND BELL HOUSING</t>
  </si>
  <si>
    <t>BOLT OF FUEL NOZZLE, MANUF: VBR TURBINE PARTNERS, PN J644P05D BOLT MACHINE DOUBLE HEXAGON HEAD 0.250-28 BY 0.500 LG TO BE USED ON SJ &amp; PS GE TM2500</t>
  </si>
  <si>
    <t>ELECTRIC MOTOR AC TO BE USED ON PALO SECO TURBO TOC, KAYDON MODEL KLC30H,FR 215T, 460VAC, 5HP, 1745 RPM</t>
  </si>
  <si>
    <t>THERMOCOUPLE CHROMEL-ALUMEL TYPE(K)DUAL ELEMNT,SIGNAL RANGE=50 TO 2000F AMETEX, S/N FDT6185T GE P/N 44830P03</t>
  </si>
  <si>
    <t>131-22254</t>
  </si>
  <si>
    <t>MOTOR WATER INJECTION TO BE USED ON FT-8GPS MOBILE PACS FRAME 364TDZ 60HP 3560RPM,415/460V SPEC. NO.A36-7578-1587 SNA2404042061</t>
  </si>
  <si>
    <t>VALVE, UNQUALIFIED, 131-22254, VALVE, HYDRAULIC, FOR HYDRAULIC CONTROL ASSEMBLYGENERAL ELECTRIC 227B6658G001.50001N IMPROVED TO 50001PNT.*</t>
  </si>
  <si>
    <t>HYDRAULIC MOTOR, VARIABLE DISPLACEMENT, SERIES 51, 110 CC/REV MAXIMUM, PRESSURE COMPENSATED CONTROL SUNDSTRAND/DANFOSS, MODEL: 51V110-1-RF 1NTAC2NNX 1NNN 041AAF3 0032; SN 153907347, GE P/N 382A3860P0100</t>
  </si>
  <si>
    <t>OVERRUNING CLUTCH, GEARBOX MOUNT, WITH VITON O'RING SHAFT SEAL MANUFACTURER: HILLIARD, P/N: 6601-01-019-C, (GE 273800)</t>
  </si>
  <si>
    <t>Micronet digital control module SIMPLEX FTM, P/N 5441-695, SN 19157556, WOODWARD TO BE USED ON GE TM2500 NO SUBSTITUTE ACCEPTED, ONLY NEW NO REFURBISHED</t>
  </si>
  <si>
    <t>141-87798</t>
  </si>
  <si>
    <t>141-87799</t>
  </si>
  <si>
    <t>141-87800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</si>
</sst>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42424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6" tint="0.59999389629810485"/>
      </right>
      <top/>
      <bottom/>
      <diagonal/>
    </border>
    <border>
      <left/>
      <right/>
      <top/>
      <bottom style="thin">
        <color theme="6" tint="0.59999389629810485"/>
      </bottom>
      <diagonal/>
    </border>
    <border>
      <left/>
      <right/>
      <top/>
      <bottom style="thin">
        <color theme="9" tint="0.79998168889431442"/>
      </bottom>
      <diagonal/>
    </border>
    <border>
      <left/>
      <right style="thin">
        <color theme="9" tint="-0.249977111117893"/>
      </right>
      <top/>
      <bottom/>
      <diagonal/>
    </border>
    <border>
      <left/>
      <right/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</borders>
  <cellStyleXfs count="1">
    <xf numFmtId="0" fontId="0" fillId="0" borderId="0"/>
  </cellStyleXfs>
  <cellXfs count="16">
    <xf numFmtId="0" fontId="0" fillId="0" borderId="0" xfId="0"/>
    <xf numFmtId="4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5" xfId="0" applyNumberFormat="1" applyBorder="1"/>
    <xf numFmtId="44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6" fontId="0" fillId="0" borderId="0" xfId="0" applyNumberFormat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</dxfs>
  <tableStyles count="1" defaultTableStyle="Table Style 1" defaultPivotStyle="PivotStyleLight16">
    <tableStyle name="Table Style 1" pivot="0" count="0" xr9:uid="{13B29127-331A-43EB-9FFF-4596859B945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484871-66D8-493D-BFD1-6B9B38395DC9}" name="Table2" displayName="Table2" ref="A1:L36" totalsRowShown="0" headerRowBorderDxfId="12" tableBorderDxfId="11" headerRowCellStyle="Normal" dataCellStyle="Normal">
  <autoFilter ref="A1:L36" xr:uid="{11484871-66D8-493D-BFD1-6B9B38395DC9}"/>
  <tableColumns count="12">
    <tableColumn id="1" xr3:uid="{B788D232-BAA1-4202-BF4D-F32A91FE7509}" name="FACILITY" dataDxfId="10" dataCellStyle="Normal"/>
    <tableColumn id="2" xr3:uid="{02AE141A-141B-4399-B55B-C8077353357A}" name="Location" dataDxfId="9" dataCellStyle="Normal"/>
    <tableColumn id="3" xr3:uid="{D360683F-1B78-42C9-AD80-6EB205BC93E7}" name="Cat Id X Reference" dataDxfId="8" dataCellStyle="Normal"/>
    <tableColumn id="4" xr3:uid="{35895669-D257-443E-B404-627B98B6661C}" name="Catalog Id" dataDxfId="7" dataCellStyle="Normal"/>
    <tableColumn id="5" xr3:uid="{E11E0BAE-2600-43B8-94CE-E1FC32AE3B8E}" name="Description" dataCellStyle="Normal"/>
    <tableColumn id="6" xr3:uid="{CE921EED-8F1A-4E2E-81CD-AD05B9C8CF56}" name="Re Order Point" dataDxfId="6" dataCellStyle="Normal"/>
    <tableColumn id="7" xr3:uid="{C0CAD886-5258-4E35-BB1F-9D99A528E41A}" name="QOH" dataDxfId="5" dataCellStyle="Normal"/>
    <tableColumn id="8" xr3:uid="{2833A8CD-56C5-4315-BABD-94A648CABBE6}" name="Target Maximum" dataDxfId="4" dataCellStyle="Normal"/>
    <tableColumn id="9" xr3:uid="{9B13C560-70E2-4432-8987-C6D6ED24447F}" name="Units" dataDxfId="3" dataCellStyle="Normal"/>
    <tableColumn id="10" xr3:uid="{108668A2-D6A1-4B05-88FF-CC88DCB79B95}" name="Avg Unit Price" dataDxfId="2" dataCellStyle="Normal"/>
    <tableColumn id="12" xr3:uid="{FDE88D6F-7E5B-4097-B97A-6A1B92C17616}" name="Column1" dataDxfId="1" dataCellStyle="Normal">
      <calculatedColumnFormula>(J2*H2)</calculatedColumnFormula>
    </tableColumn>
    <tableColumn id="11" xr3:uid="{849FDF65-65B3-4C4D-AD0C-F824D05F989B}" name="Catalog Status &amp; Comments" dataDxfId="0" dataCellStyle="Norm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FE9B-C402-49E0-A2E5-379DD48D12EE}">
  <dimension ref="A1:L44"/>
  <sheetViews>
    <sheetView tabSelected="1" workbookViewId="0">
      <selection activeCell="A28" sqref="A28"/>
    </sheetView>
  </sheetViews>
  <sheetFormatPr defaultRowHeight="14.5" x14ac:dyDescent="0.35"/>
  <cols>
    <col min="1" max="1" width="8.26953125" bestFit="1" customWidth="1"/>
    <col min="2" max="2" width="13.26953125" bestFit="1" customWidth="1"/>
    <col min="3" max="3" width="22.54296875" bestFit="1" customWidth="1"/>
    <col min="4" max="4" width="14.54296875" bestFit="1" customWidth="1"/>
    <col min="5" max="5" width="125.26953125" bestFit="1" customWidth="1"/>
    <col min="6" max="6" width="18.81640625" bestFit="1" customWidth="1"/>
    <col min="7" max="7" width="9.81640625" bestFit="1" customWidth="1"/>
    <col min="8" max="8" width="20.453125" bestFit="1" customWidth="1"/>
    <col min="9" max="9" width="10.26953125" bestFit="1" customWidth="1"/>
    <col min="10" max="10" width="18" bestFit="1" customWidth="1"/>
    <col min="11" max="11" width="18" customWidth="1"/>
    <col min="12" max="12" width="31.26953125" bestFit="1" customWidth="1"/>
  </cols>
  <sheetData>
    <row r="1" spans="1:12" x14ac:dyDescent="0.35">
      <c r="A1" t="s">
        <v>50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51</v>
      </c>
      <c r="L1" t="s">
        <v>9</v>
      </c>
    </row>
    <row r="2" spans="1:12" x14ac:dyDescent="0.35">
      <c r="A2" s="4" t="s">
        <v>10</v>
      </c>
      <c r="B2" s="4" t="s">
        <v>11</v>
      </c>
      <c r="C2" s="4" t="s">
        <v>12</v>
      </c>
      <c r="D2" s="4">
        <v>87647</v>
      </c>
      <c r="E2" t="s">
        <v>13</v>
      </c>
      <c r="F2" s="4">
        <v>5</v>
      </c>
      <c r="G2" s="4">
        <v>0</v>
      </c>
      <c r="H2" s="4">
        <v>10</v>
      </c>
      <c r="I2" s="4" t="s">
        <v>14</v>
      </c>
      <c r="J2" s="5">
        <v>1000</v>
      </c>
      <c r="K2" s="5">
        <f t="shared" ref="K2:K17" si="0">(J2*H2)</f>
        <v>10000</v>
      </c>
      <c r="L2" s="4" t="s">
        <v>40</v>
      </c>
    </row>
    <row r="3" spans="1:12" x14ac:dyDescent="0.35">
      <c r="A3" s="4" t="s">
        <v>10</v>
      </c>
      <c r="B3" s="4" t="s">
        <v>11</v>
      </c>
      <c r="C3" s="4" t="s">
        <v>15</v>
      </c>
      <c r="D3" s="4">
        <v>87646</v>
      </c>
      <c r="E3" t="s">
        <v>16</v>
      </c>
      <c r="F3" s="4">
        <v>1</v>
      </c>
      <c r="G3" s="4">
        <v>0</v>
      </c>
      <c r="H3" s="4">
        <v>2</v>
      </c>
      <c r="I3" s="4" t="s">
        <v>14</v>
      </c>
      <c r="J3" s="5">
        <v>35000</v>
      </c>
      <c r="K3" s="5">
        <f t="shared" si="0"/>
        <v>70000</v>
      </c>
      <c r="L3" s="4" t="s">
        <v>39</v>
      </c>
    </row>
    <row r="4" spans="1:12" x14ac:dyDescent="0.35">
      <c r="A4" s="4" t="s">
        <v>10</v>
      </c>
      <c r="B4" s="4" t="s">
        <v>11</v>
      </c>
      <c r="C4" s="4" t="s">
        <v>17</v>
      </c>
      <c r="D4" s="4">
        <v>87645</v>
      </c>
      <c r="E4" t="s">
        <v>18</v>
      </c>
      <c r="F4" s="4">
        <v>2</v>
      </c>
      <c r="G4" s="4">
        <v>0</v>
      </c>
      <c r="H4" s="4">
        <v>4</v>
      </c>
      <c r="I4" s="4" t="s">
        <v>14</v>
      </c>
      <c r="J4" s="5">
        <v>5215</v>
      </c>
      <c r="K4" s="5">
        <f t="shared" si="0"/>
        <v>20860</v>
      </c>
      <c r="L4" s="4" t="s">
        <v>39</v>
      </c>
    </row>
    <row r="5" spans="1:12" x14ac:dyDescent="0.35">
      <c r="A5" s="4" t="s">
        <v>10</v>
      </c>
      <c r="B5" s="4" t="s">
        <v>11</v>
      </c>
      <c r="C5" s="4" t="s">
        <v>19</v>
      </c>
      <c r="D5" s="4">
        <v>87644</v>
      </c>
      <c r="E5" t="s">
        <v>20</v>
      </c>
      <c r="F5" s="4">
        <v>1</v>
      </c>
      <c r="G5" s="4">
        <v>0</v>
      </c>
      <c r="H5" s="4">
        <v>2</v>
      </c>
      <c r="I5" s="4" t="s">
        <v>14</v>
      </c>
      <c r="J5" s="5">
        <v>15000</v>
      </c>
      <c r="K5" s="5">
        <f t="shared" si="0"/>
        <v>30000</v>
      </c>
      <c r="L5" s="4" t="s">
        <v>39</v>
      </c>
    </row>
    <row r="6" spans="1:12" x14ac:dyDescent="0.35">
      <c r="A6" s="4" t="s">
        <v>10</v>
      </c>
      <c r="B6" s="4" t="s">
        <v>11</v>
      </c>
      <c r="C6" s="4" t="s">
        <v>21</v>
      </c>
      <c r="D6" s="4">
        <v>87643</v>
      </c>
      <c r="E6" t="s">
        <v>22</v>
      </c>
      <c r="F6" s="4">
        <v>1</v>
      </c>
      <c r="G6" s="4">
        <v>0</v>
      </c>
      <c r="H6" s="4">
        <v>2</v>
      </c>
      <c r="I6" s="4" t="s">
        <v>14</v>
      </c>
      <c r="J6" s="5">
        <v>10000</v>
      </c>
      <c r="K6" s="5">
        <f t="shared" si="0"/>
        <v>20000</v>
      </c>
      <c r="L6" s="4" t="s">
        <v>38</v>
      </c>
    </row>
    <row r="7" spans="1:12" x14ac:dyDescent="0.35">
      <c r="A7" s="4" t="s">
        <v>10</v>
      </c>
      <c r="B7" s="4" t="s">
        <v>11</v>
      </c>
      <c r="C7" s="4" t="s">
        <v>23</v>
      </c>
      <c r="D7" s="4">
        <v>87642</v>
      </c>
      <c r="E7" t="s">
        <v>24</v>
      </c>
      <c r="F7" s="4">
        <v>1</v>
      </c>
      <c r="G7" s="4">
        <v>0</v>
      </c>
      <c r="H7" s="4">
        <v>1</v>
      </c>
      <c r="I7" s="4" t="s">
        <v>14</v>
      </c>
      <c r="J7" s="5">
        <v>10000</v>
      </c>
      <c r="K7" s="5">
        <f t="shared" si="0"/>
        <v>10000</v>
      </c>
      <c r="L7" s="4" t="s">
        <v>38</v>
      </c>
    </row>
    <row r="8" spans="1:12" x14ac:dyDescent="0.35">
      <c r="A8" s="4" t="s">
        <v>10</v>
      </c>
      <c r="B8" s="4" t="s">
        <v>11</v>
      </c>
      <c r="C8" s="4" t="s">
        <v>25</v>
      </c>
      <c r="D8" s="4">
        <v>87633</v>
      </c>
      <c r="E8" t="s">
        <v>26</v>
      </c>
      <c r="F8" s="4">
        <v>1</v>
      </c>
      <c r="G8" s="4">
        <v>0</v>
      </c>
      <c r="H8" s="4">
        <v>2</v>
      </c>
      <c r="I8" s="4" t="s">
        <v>14</v>
      </c>
      <c r="J8" s="5">
        <v>10000</v>
      </c>
      <c r="K8" s="5">
        <f t="shared" si="0"/>
        <v>20000</v>
      </c>
      <c r="L8" s="4" t="s">
        <v>41</v>
      </c>
    </row>
    <row r="9" spans="1:12" x14ac:dyDescent="0.35">
      <c r="A9" s="4" t="s">
        <v>10</v>
      </c>
      <c r="B9" s="4" t="s">
        <v>11</v>
      </c>
      <c r="C9" s="4" t="s">
        <v>27</v>
      </c>
      <c r="D9" s="4">
        <v>87632</v>
      </c>
      <c r="E9" t="s">
        <v>28</v>
      </c>
      <c r="F9" s="4">
        <v>1</v>
      </c>
      <c r="G9" s="4">
        <v>0</v>
      </c>
      <c r="H9" s="4">
        <v>2</v>
      </c>
      <c r="I9" s="4" t="s">
        <v>14</v>
      </c>
      <c r="J9" s="5">
        <v>5000</v>
      </c>
      <c r="K9" s="5">
        <f t="shared" si="0"/>
        <v>10000</v>
      </c>
      <c r="L9" s="4" t="s">
        <v>41</v>
      </c>
    </row>
    <row r="10" spans="1:12" x14ac:dyDescent="0.35">
      <c r="A10" s="4" t="s">
        <v>10</v>
      </c>
      <c r="B10" s="4" t="s">
        <v>11</v>
      </c>
      <c r="C10" s="4" t="s">
        <v>29</v>
      </c>
      <c r="D10" s="4">
        <v>87631</v>
      </c>
      <c r="E10" t="s">
        <v>30</v>
      </c>
      <c r="F10" s="4">
        <v>1</v>
      </c>
      <c r="G10" s="4">
        <v>0</v>
      </c>
      <c r="H10" s="4">
        <v>2</v>
      </c>
      <c r="I10" s="4" t="s">
        <v>14</v>
      </c>
      <c r="J10" s="5">
        <v>10000</v>
      </c>
      <c r="K10" s="5">
        <f t="shared" si="0"/>
        <v>20000</v>
      </c>
      <c r="L10" s="4" t="s">
        <v>41</v>
      </c>
    </row>
    <row r="11" spans="1:12" x14ac:dyDescent="0.35">
      <c r="A11" s="4" t="s">
        <v>10</v>
      </c>
      <c r="B11" s="4" t="s">
        <v>11</v>
      </c>
      <c r="C11" s="4" t="s">
        <v>31</v>
      </c>
      <c r="D11" s="4">
        <v>87630</v>
      </c>
      <c r="E11" t="s">
        <v>32</v>
      </c>
      <c r="F11" s="4">
        <v>1</v>
      </c>
      <c r="G11" s="4">
        <v>0</v>
      </c>
      <c r="H11" s="4">
        <v>2</v>
      </c>
      <c r="I11" s="4" t="s">
        <v>14</v>
      </c>
      <c r="J11" s="5">
        <v>20000</v>
      </c>
      <c r="K11" s="5">
        <f t="shared" si="0"/>
        <v>40000</v>
      </c>
      <c r="L11" s="4" t="s">
        <v>41</v>
      </c>
    </row>
    <row r="12" spans="1:12" x14ac:dyDescent="0.35">
      <c r="A12" s="4" t="s">
        <v>33</v>
      </c>
      <c r="B12" s="4" t="s">
        <v>34</v>
      </c>
      <c r="C12" s="4" t="s">
        <v>35</v>
      </c>
      <c r="D12" s="4">
        <v>86895</v>
      </c>
      <c r="E12" t="s">
        <v>36</v>
      </c>
      <c r="F12" s="4">
        <v>5</v>
      </c>
      <c r="G12" s="4">
        <v>0</v>
      </c>
      <c r="H12" s="4">
        <v>10</v>
      </c>
      <c r="I12" s="4" t="s">
        <v>14</v>
      </c>
      <c r="J12" s="5">
        <v>1004.88</v>
      </c>
      <c r="K12" s="5">
        <f t="shared" si="0"/>
        <v>10048.799999999999</v>
      </c>
      <c r="L12" s="4"/>
    </row>
    <row r="13" spans="1:12" x14ac:dyDescent="0.35">
      <c r="A13" s="4" t="s">
        <v>10</v>
      </c>
      <c r="B13" s="4" t="s">
        <v>11</v>
      </c>
      <c r="C13" s="4" t="s">
        <v>35</v>
      </c>
      <c r="D13" s="4">
        <v>86895</v>
      </c>
      <c r="E13" t="s">
        <v>36</v>
      </c>
      <c r="F13" s="4">
        <v>5</v>
      </c>
      <c r="G13" s="4">
        <v>0</v>
      </c>
      <c r="H13" s="4">
        <v>10</v>
      </c>
      <c r="I13" s="4" t="s">
        <v>14</v>
      </c>
      <c r="J13" s="5">
        <v>1004.88</v>
      </c>
      <c r="K13" s="5">
        <f t="shared" si="0"/>
        <v>10048.799999999999</v>
      </c>
      <c r="L13" s="4"/>
    </row>
    <row r="14" spans="1:12" x14ac:dyDescent="0.35">
      <c r="A14" s="4" t="s">
        <v>33</v>
      </c>
      <c r="B14" s="4" t="s">
        <v>34</v>
      </c>
      <c r="C14" s="4"/>
      <c r="D14" s="4"/>
      <c r="E14" t="s">
        <v>42</v>
      </c>
      <c r="F14" s="4"/>
      <c r="G14" s="4">
        <v>0</v>
      </c>
      <c r="H14" s="4"/>
      <c r="I14" s="4"/>
      <c r="J14" s="5"/>
      <c r="K14" s="5">
        <v>140000</v>
      </c>
      <c r="L14" s="4" t="s">
        <v>55</v>
      </c>
    </row>
    <row r="15" spans="1:12" x14ac:dyDescent="0.35">
      <c r="A15" s="4" t="s">
        <v>33</v>
      </c>
      <c r="B15" s="4" t="s">
        <v>34</v>
      </c>
      <c r="C15" s="4" t="s">
        <v>37</v>
      </c>
      <c r="D15" s="4">
        <v>87655</v>
      </c>
      <c r="E15" t="s">
        <v>45</v>
      </c>
      <c r="F15" s="4"/>
      <c r="G15" s="4">
        <v>0</v>
      </c>
      <c r="H15" s="4">
        <v>2</v>
      </c>
      <c r="I15" s="4" t="s">
        <v>14</v>
      </c>
      <c r="J15" s="5">
        <v>2000</v>
      </c>
      <c r="K15" s="5">
        <f t="shared" si="0"/>
        <v>4000</v>
      </c>
      <c r="L15" s="4" t="s">
        <v>46</v>
      </c>
    </row>
    <row r="16" spans="1:12" x14ac:dyDescent="0.35">
      <c r="A16" s="4" t="s">
        <v>33</v>
      </c>
      <c r="B16" s="4" t="s">
        <v>34</v>
      </c>
      <c r="C16" s="4" t="s">
        <v>43</v>
      </c>
      <c r="D16" s="4">
        <v>87654</v>
      </c>
      <c r="E16" t="s">
        <v>47</v>
      </c>
      <c r="F16" s="4"/>
      <c r="G16" s="4">
        <v>0</v>
      </c>
      <c r="H16" s="4">
        <v>1</v>
      </c>
      <c r="I16" s="4" t="s">
        <v>14</v>
      </c>
      <c r="J16" s="5">
        <v>10000</v>
      </c>
      <c r="K16" s="5">
        <f t="shared" si="0"/>
        <v>10000</v>
      </c>
      <c r="L16" s="4" t="s">
        <v>48</v>
      </c>
    </row>
    <row r="17" spans="1:12" x14ac:dyDescent="0.35">
      <c r="A17" s="4" t="s">
        <v>33</v>
      </c>
      <c r="B17" s="4" t="s">
        <v>34</v>
      </c>
      <c r="C17" s="4" t="s">
        <v>44</v>
      </c>
      <c r="D17" s="4">
        <v>87659</v>
      </c>
      <c r="E17" t="s">
        <v>49</v>
      </c>
      <c r="F17" s="4"/>
      <c r="G17" s="4">
        <v>0</v>
      </c>
      <c r="H17" s="4">
        <v>1</v>
      </c>
      <c r="I17" s="4" t="s">
        <v>14</v>
      </c>
      <c r="J17" s="5">
        <v>3000</v>
      </c>
      <c r="K17" s="5">
        <f t="shared" si="0"/>
        <v>3000</v>
      </c>
      <c r="L17" s="4" t="s">
        <v>48</v>
      </c>
    </row>
    <row r="18" spans="1:12" x14ac:dyDescent="0.35">
      <c r="A18" s="4" t="s">
        <v>10</v>
      </c>
      <c r="B18" s="4" t="s">
        <v>11</v>
      </c>
      <c r="C18" s="4"/>
      <c r="D18" s="4">
        <v>87684</v>
      </c>
      <c r="E18" t="s">
        <v>53</v>
      </c>
      <c r="F18" s="4"/>
      <c r="G18" s="4">
        <v>0</v>
      </c>
      <c r="H18" s="4"/>
      <c r="I18" s="4" t="s">
        <v>14</v>
      </c>
      <c r="J18" s="5">
        <v>10680</v>
      </c>
      <c r="K18" s="5">
        <f>(J18*H18)</f>
        <v>0</v>
      </c>
      <c r="L18" s="4" t="s">
        <v>54</v>
      </c>
    </row>
    <row r="19" spans="1:12" x14ac:dyDescent="0.35">
      <c r="A19" s="4" t="s">
        <v>10</v>
      </c>
      <c r="B19" s="4" t="s">
        <v>11</v>
      </c>
      <c r="C19" s="4"/>
      <c r="D19" s="4"/>
      <c r="E19" t="s">
        <v>56</v>
      </c>
      <c r="F19" s="4"/>
      <c r="G19" s="4">
        <v>0</v>
      </c>
      <c r="H19" s="4">
        <v>300</v>
      </c>
      <c r="I19" s="4" t="s">
        <v>14</v>
      </c>
      <c r="J19" s="5">
        <v>80</v>
      </c>
      <c r="K19" s="5">
        <f>(J19*H19)</f>
        <v>24000</v>
      </c>
      <c r="L19" s="4"/>
    </row>
    <row r="20" spans="1:12" x14ac:dyDescent="0.35">
      <c r="A20" s="4" t="s">
        <v>10</v>
      </c>
      <c r="B20" s="4" t="s">
        <v>11</v>
      </c>
      <c r="C20" s="4"/>
      <c r="D20" s="4"/>
      <c r="E20" t="s">
        <v>57</v>
      </c>
      <c r="F20" s="4"/>
      <c r="G20" s="4">
        <v>0</v>
      </c>
      <c r="H20" s="4">
        <v>4</v>
      </c>
      <c r="I20" s="4" t="s">
        <v>14</v>
      </c>
      <c r="J20" s="5">
        <v>75</v>
      </c>
      <c r="K20" s="5">
        <f t="shared" ref="K20:K36" si="1">(J20*H20)</f>
        <v>300</v>
      </c>
      <c r="L20" s="4"/>
    </row>
    <row r="21" spans="1:12" x14ac:dyDescent="0.35">
      <c r="A21" s="4" t="s">
        <v>10</v>
      </c>
      <c r="B21" s="4" t="s">
        <v>11</v>
      </c>
      <c r="C21" s="4"/>
      <c r="D21" s="4"/>
      <c r="E21" t="s">
        <v>58</v>
      </c>
      <c r="F21" s="4"/>
      <c r="G21" s="4">
        <v>0</v>
      </c>
      <c r="H21" s="4">
        <v>2</v>
      </c>
      <c r="I21" s="4" t="s">
        <v>14</v>
      </c>
      <c r="J21" s="5">
        <v>700</v>
      </c>
      <c r="K21" s="5">
        <f t="shared" ref="K21:K34" si="2">(J21*H21)</f>
        <v>1400</v>
      </c>
      <c r="L21" s="4"/>
    </row>
    <row r="22" spans="1:12" ht="28.5" customHeight="1" x14ac:dyDescent="0.35">
      <c r="A22" s="4" t="s">
        <v>10</v>
      </c>
      <c r="B22" s="4" t="s">
        <v>11</v>
      </c>
      <c r="C22" s="4"/>
      <c r="D22" s="4"/>
      <c r="E22" s="12" t="s">
        <v>60</v>
      </c>
      <c r="F22" s="13"/>
      <c r="G22" s="4">
        <v>0</v>
      </c>
      <c r="H22" s="4">
        <v>450</v>
      </c>
      <c r="I22" s="4" t="s">
        <v>14</v>
      </c>
      <c r="J22" s="5">
        <v>850</v>
      </c>
      <c r="K22" s="5">
        <f t="shared" si="2"/>
        <v>382500</v>
      </c>
      <c r="L22" s="4"/>
    </row>
    <row r="23" spans="1:12" x14ac:dyDescent="0.35">
      <c r="A23" s="4" t="s">
        <v>10</v>
      </c>
      <c r="B23" s="4" t="s">
        <v>11</v>
      </c>
      <c r="C23" s="4"/>
      <c r="D23" s="4"/>
      <c r="E23" t="s">
        <v>59</v>
      </c>
      <c r="F23" s="4"/>
      <c r="G23" s="4"/>
      <c r="H23" s="4">
        <v>3</v>
      </c>
      <c r="I23" s="4" t="s">
        <v>14</v>
      </c>
      <c r="J23" s="5">
        <v>10680</v>
      </c>
      <c r="K23" s="5">
        <f t="shared" si="2"/>
        <v>32040</v>
      </c>
      <c r="L23" s="4"/>
    </row>
    <row r="24" spans="1:12" x14ac:dyDescent="0.35">
      <c r="A24" s="4"/>
      <c r="B24" s="4"/>
      <c r="C24" s="4"/>
      <c r="D24" s="4">
        <v>87655</v>
      </c>
      <c r="E24" t="s">
        <v>61</v>
      </c>
      <c r="F24" s="4"/>
      <c r="G24" s="4">
        <v>0</v>
      </c>
      <c r="H24" s="4">
        <v>2</v>
      </c>
      <c r="I24" s="4" t="s">
        <v>14</v>
      </c>
      <c r="J24" s="5">
        <v>2000</v>
      </c>
      <c r="K24" s="5">
        <f t="shared" si="2"/>
        <v>4000</v>
      </c>
      <c r="L24" s="4"/>
    </row>
    <row r="25" spans="1:12" x14ac:dyDescent="0.35">
      <c r="A25" s="4"/>
      <c r="B25" s="4"/>
      <c r="C25" s="4"/>
      <c r="D25" s="4"/>
      <c r="E25" t="s">
        <v>22</v>
      </c>
      <c r="F25" s="4"/>
      <c r="G25" s="4">
        <v>0</v>
      </c>
      <c r="H25" s="4">
        <v>2</v>
      </c>
      <c r="I25" s="4" t="s">
        <v>14</v>
      </c>
      <c r="J25" s="5">
        <v>10000</v>
      </c>
      <c r="K25" s="5">
        <f t="shared" si="2"/>
        <v>20000</v>
      </c>
      <c r="L25" s="4"/>
    </row>
    <row r="26" spans="1:12" x14ac:dyDescent="0.35">
      <c r="A26" s="4"/>
      <c r="B26" s="4"/>
      <c r="C26" s="4"/>
      <c r="D26" s="4"/>
      <c r="E26" t="s">
        <v>62</v>
      </c>
      <c r="F26" s="4"/>
      <c r="G26" s="4">
        <v>0</v>
      </c>
      <c r="H26" s="4">
        <v>10</v>
      </c>
      <c r="I26" s="4" t="s">
        <v>14</v>
      </c>
      <c r="J26" s="5">
        <v>5476</v>
      </c>
      <c r="K26" s="5">
        <f t="shared" si="2"/>
        <v>54760</v>
      </c>
      <c r="L26" s="4"/>
    </row>
    <row r="27" spans="1:12" ht="30" customHeight="1" x14ac:dyDescent="0.35">
      <c r="A27" s="4"/>
      <c r="B27" s="4"/>
      <c r="C27" s="4" t="s">
        <v>63</v>
      </c>
      <c r="D27" s="13">
        <v>22254</v>
      </c>
      <c r="E27" s="14" t="s">
        <v>65</v>
      </c>
      <c r="F27" s="4"/>
      <c r="G27" s="4"/>
      <c r="H27" s="4"/>
      <c r="I27" s="4"/>
      <c r="J27" s="5"/>
      <c r="K27" s="5">
        <f t="shared" si="2"/>
        <v>0</v>
      </c>
      <c r="L27" s="4"/>
    </row>
    <row r="28" spans="1:12" ht="27.75" customHeight="1" x14ac:dyDescent="0.35">
      <c r="A28" s="4" t="s">
        <v>10</v>
      </c>
      <c r="B28" s="4" t="s">
        <v>11</v>
      </c>
      <c r="C28" s="4"/>
      <c r="D28" s="4"/>
      <c r="E28" s="12" t="s">
        <v>64</v>
      </c>
      <c r="F28" s="4"/>
      <c r="G28" s="4">
        <v>0</v>
      </c>
      <c r="H28" s="4">
        <v>2</v>
      </c>
      <c r="I28" s="4" t="s">
        <v>14</v>
      </c>
      <c r="J28" s="5">
        <v>15000</v>
      </c>
      <c r="K28" s="5">
        <f t="shared" si="2"/>
        <v>30000</v>
      </c>
      <c r="L28" s="4"/>
    </row>
    <row r="29" spans="1:12" ht="30" customHeight="1" x14ac:dyDescent="0.35">
      <c r="A29" s="4" t="s">
        <v>10</v>
      </c>
      <c r="B29" s="4" t="s">
        <v>11</v>
      </c>
      <c r="C29" s="4" t="s">
        <v>71</v>
      </c>
      <c r="D29" s="4">
        <v>87800</v>
      </c>
      <c r="E29" s="12" t="s">
        <v>66</v>
      </c>
      <c r="F29" s="4">
        <v>3</v>
      </c>
      <c r="G29" s="4">
        <v>0</v>
      </c>
      <c r="H29" s="4">
        <v>5</v>
      </c>
      <c r="I29" s="4" t="s">
        <v>14</v>
      </c>
      <c r="J29" s="5">
        <v>7500</v>
      </c>
      <c r="K29" s="5">
        <f t="shared" si="2"/>
        <v>37500</v>
      </c>
      <c r="L29" s="4"/>
    </row>
    <row r="30" spans="1:12" x14ac:dyDescent="0.35">
      <c r="A30" s="4" t="s">
        <v>10</v>
      </c>
      <c r="B30" s="4" t="s">
        <v>11</v>
      </c>
      <c r="C30" s="4" t="s">
        <v>70</v>
      </c>
      <c r="D30" s="4">
        <v>87799</v>
      </c>
      <c r="E30" t="s">
        <v>67</v>
      </c>
      <c r="F30" s="4">
        <v>3</v>
      </c>
      <c r="G30" s="4">
        <v>0</v>
      </c>
      <c r="H30" s="4">
        <v>5</v>
      </c>
      <c r="I30" s="4" t="s">
        <v>14</v>
      </c>
      <c r="J30" s="5">
        <v>20000</v>
      </c>
      <c r="K30" s="5">
        <f t="shared" si="2"/>
        <v>100000</v>
      </c>
      <c r="L30" s="4"/>
    </row>
    <row r="31" spans="1:12" ht="29" x14ac:dyDescent="0.35">
      <c r="A31" s="4" t="s">
        <v>10</v>
      </c>
      <c r="B31" s="4" t="s">
        <v>11</v>
      </c>
      <c r="C31" s="4" t="s">
        <v>69</v>
      </c>
      <c r="D31" s="4">
        <v>87798</v>
      </c>
      <c r="E31" s="12" t="s">
        <v>68</v>
      </c>
      <c r="F31" s="13">
        <v>1</v>
      </c>
      <c r="G31" s="13">
        <v>0</v>
      </c>
      <c r="H31" s="4">
        <v>3</v>
      </c>
      <c r="I31" s="4" t="s">
        <v>14</v>
      </c>
      <c r="J31" s="15">
        <v>2500</v>
      </c>
      <c r="K31" s="5">
        <f t="shared" si="2"/>
        <v>7500</v>
      </c>
      <c r="L31" s="4"/>
    </row>
    <row r="32" spans="1:12" x14ac:dyDescent="0.35">
      <c r="A32" s="4"/>
      <c r="B32" s="4"/>
      <c r="C32" s="4"/>
      <c r="D32" s="4"/>
      <c r="F32" s="4"/>
      <c r="G32" s="4"/>
      <c r="H32" s="4"/>
      <c r="I32" s="4"/>
      <c r="J32" s="5"/>
      <c r="K32" s="5">
        <f t="shared" si="2"/>
        <v>0</v>
      </c>
      <c r="L32" s="4"/>
    </row>
    <row r="33" spans="1:12" x14ac:dyDescent="0.35">
      <c r="A33" s="4"/>
      <c r="B33" s="4"/>
      <c r="C33" s="4"/>
      <c r="D33" s="4"/>
      <c r="F33" s="4"/>
      <c r="G33" s="4"/>
      <c r="H33" s="4"/>
      <c r="I33" s="4"/>
      <c r="J33" s="5"/>
      <c r="K33" s="5">
        <f t="shared" si="2"/>
        <v>0</v>
      </c>
      <c r="L33" s="4"/>
    </row>
    <row r="34" spans="1:12" x14ac:dyDescent="0.35">
      <c r="A34" s="4"/>
      <c r="B34" s="4"/>
      <c r="C34" s="4"/>
      <c r="D34" s="4"/>
      <c r="F34" s="4"/>
      <c r="G34" s="4"/>
      <c r="H34" s="4"/>
      <c r="I34" s="4"/>
      <c r="J34" s="5"/>
      <c r="K34" s="5">
        <f t="shared" si="2"/>
        <v>0</v>
      </c>
      <c r="L34" s="4"/>
    </row>
    <row r="35" spans="1:12" x14ac:dyDescent="0.35">
      <c r="A35" s="4"/>
      <c r="B35" s="4"/>
      <c r="C35" s="4"/>
      <c r="D35" s="4"/>
      <c r="F35" s="4"/>
      <c r="G35" s="4"/>
      <c r="H35" s="4"/>
      <c r="I35" s="4"/>
      <c r="J35" s="5"/>
      <c r="K35" s="5">
        <f t="shared" si="1"/>
        <v>0</v>
      </c>
      <c r="L35" s="4"/>
    </row>
    <row r="36" spans="1:12" x14ac:dyDescent="0.35">
      <c r="A36" s="4"/>
      <c r="B36" s="4"/>
      <c r="C36" s="4"/>
      <c r="D36" s="4"/>
      <c r="F36" s="4"/>
      <c r="G36" s="4"/>
      <c r="H36" s="4"/>
      <c r="I36" s="4"/>
      <c r="J36" s="5"/>
      <c r="K36" s="5">
        <f t="shared" si="1"/>
        <v>0</v>
      </c>
      <c r="L36" s="4"/>
    </row>
    <row r="37" spans="1:12" x14ac:dyDescent="0.35">
      <c r="J37" s="1"/>
      <c r="K37" s="1"/>
    </row>
    <row r="38" spans="1:12" x14ac:dyDescent="0.35">
      <c r="J38" s="1"/>
      <c r="K38" s="1"/>
    </row>
    <row r="39" spans="1:12" x14ac:dyDescent="0.35">
      <c r="J39" s="8"/>
      <c r="K39" s="9"/>
    </row>
    <row r="40" spans="1:12" x14ac:dyDescent="0.35">
      <c r="I40" s="7"/>
      <c r="J40" s="11" t="s">
        <v>52</v>
      </c>
      <c r="K40" s="10">
        <f>SUM(K2:K36)</f>
        <v>1121957.6000000001</v>
      </c>
    </row>
    <row r="42" spans="1:12" x14ac:dyDescent="0.35">
      <c r="F42" s="2"/>
      <c r="H42" s="6"/>
    </row>
    <row r="44" spans="1:12" x14ac:dyDescent="0.35">
      <c r="J44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14E0AE13-6C06-4D69-B56C-297C9C360D5C}"/>
</file>

<file path=customXml/itemProps2.xml><?xml version="1.0" encoding="utf-8"?>
<ds:datastoreItem xmlns:ds="http://schemas.openxmlformats.org/officeDocument/2006/customXml" ds:itemID="{ABD4FD48-78D2-41BD-A362-64D2CE479694}"/>
</file>

<file path=customXml/itemProps3.xml><?xml version="1.0" encoding="utf-8"?>
<ds:datastoreItem xmlns:ds="http://schemas.openxmlformats.org/officeDocument/2006/customXml" ds:itemID="{EDFD7B4B-EE0A-43C3-B886-373672DADADD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PEAKERS CAT ID (COST)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Alvin R Ortiz Arroyo</dc:creator>
  <cp:keywords/>
  <dc:description/>
  <cp:lastModifiedBy>Cristina Ribas Morera</cp:lastModifiedBy>
  <cp:revision/>
  <dcterms:created xsi:type="dcterms:W3CDTF">2026-08-18T14:00:50Z</dcterms:created>
  <dcterms:modified xsi:type="dcterms:W3CDTF">2026-09-25T18:40:38Z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