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generapr1.sharepoint.com/sites/RegulatoryTeam/Shared Documents/NEPR-MI-2021-0014 - Manejo de Mantenimiento and Spare Parts/2026.11.04_Second Supplemental Responses to the September 18th ROI/Exhibits/"/>
    </mc:Choice>
  </mc:AlternateContent>
  <xr:revisionPtr revIDLastSave="10" documentId="11_3A07B8635FA1605D883A09FB7212BE3699A543D9" xr6:coauthVersionLast="47" xr6:coauthVersionMax="47" xr10:uidLastSave="{41D6E80D-0A54-46A2-8080-B33D5AB0CEE9}"/>
  <bookViews>
    <workbookView xWindow="-110" yWindow="-110" windowWidth="19420" windowHeight="11500" tabRatio="500" xr2:uid="{00000000-000D-0000-FFFF-FFFF00000000}"/>
  </bookViews>
  <sheets>
    <sheet name="Outages 24h or more" sheetId="1" r:id="rId1"/>
  </sheets>
  <definedNames>
    <definedName name="_xlnm._FilterDatabase" localSheetId="0" hidden="1">'Outages 24h or more'!$A$4:$P$37</definedName>
    <definedName name="_xlnm.Print_Titles" localSheetId="0">'Outages 24h or more'!$4:$4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1" l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<sst xmlns="http://schemas.openxmlformats.org/spreadsheetml/2006/main" count="401" uniqueCount="136">
  <si>
    <t>Q4 FY2026 Forced Outages of 24 Hours or More: Effect of Parts Availability on Event Duration</t>
  </si>
  <si>
    <t>PREB Resolution and Order of September 18, 2026 (NEPR-MI-2021-0014), Item 5: "A revised version of Attachment 5 that, for every failure or outage event, identifies [...] whether the duration of the event was affected by the availability or unavailability of Consumables, Spare Parts, and Capital Spare Parts."</t>
  </si>
  <si>
    <t>From Exhibit 3 (revised Attachment 5, filed October 8, 2026)</t>
  </si>
  <si>
    <t>Effect of parts availability</t>
  </si>
  <si>
    <t>Plant</t>
  </si>
  <si>
    <t>Unit</t>
  </si>
  <si>
    <t>Month</t>
  </si>
  <si>
    <t>Cause (as reported)</t>
  </si>
  <si>
    <t>Out</t>
  </si>
  <si>
    <t>In</t>
  </si>
  <si>
    <t>Duration (hrs)</t>
  </si>
  <si>
    <t>Duration (days)</t>
  </si>
  <si>
    <t>Corrective action (as reported)</t>
  </si>
  <si>
    <t>Note</t>
  </si>
  <si>
    <t>Was a Consumable, Spare Part or Capital Spare Part needed to return the unit to service?</t>
  </si>
  <si>
    <t>Type of part</t>
  </si>
  <si>
    <t>Part or component</t>
  </si>
  <si>
    <t>Was the part available in inventory when needed?</t>
  </si>
  <si>
    <t>Was the duration of the event affected by the availability or unavailability of the part?</t>
  </si>
  <si>
    <t>Explanation (required if column O is "Yes")</t>
  </si>
  <si>
    <t>Aguirre</t>
  </si>
  <si>
    <t>Aguirre CC 2-1</t>
  </si>
  <si>
    <t>June 2026</t>
  </si>
  <si>
    <t>Unit trip with output bars explore.</t>
  </si>
  <si>
    <t>Completed, the output bars were removed, the insulation was changed and bars were cleaned. A test was perfomed on the transformer.</t>
  </si>
  <si>
    <t>Affected Aguirre CC 2-2 and 2-4</t>
  </si>
  <si>
    <t>Yes</t>
  </si>
  <si>
    <t>Consumable</t>
  </si>
  <si>
    <t>Insulation</t>
  </si>
  <si>
    <t>No</t>
  </si>
  <si>
    <t>Aguirre CC 2-2</t>
  </si>
  <si>
    <t>Unit trip when U2-1 output bars explode. Lockout generator.</t>
  </si>
  <si>
    <t>The U2-1 output bars were disconnected to isolate the fault.</t>
  </si>
  <si>
    <t>Caused by Aguirre CC 2-1</t>
  </si>
  <si>
    <t>Unit trips when it syncs U2-1 for generator lockkout and relay 64G-2. Only one unit can be in service, going out through MPT 2-1/2-2.</t>
  </si>
  <si>
    <t>After the U2-1 exciter explosion, it disconnected from the transformer and the relays of the U2-2 generator were calibrated.</t>
  </si>
  <si>
    <t>Cambalache</t>
  </si>
  <si>
    <t>Cambalache 2</t>
  </si>
  <si>
    <t>Unavailability of the turbine's CO2 fire protection system. For safety reasons, the unit cannot operate without a fire protection system.</t>
  </si>
  <si>
    <t>Repair on compressor and filling of the CO2 tank of the turbine fire protection system.</t>
  </si>
  <si>
    <t>Same event: Cambalache 3</t>
  </si>
  <si>
    <t>Capital Spare Part</t>
  </si>
  <si>
    <t>CO2 system Unit Compressor</t>
  </si>
  <si>
    <t>The event's duration was due to the wait for the compressor repair and the CO2 delivery.</t>
  </si>
  <si>
    <t>Cambalache 3</t>
  </si>
  <si>
    <t>Same event: Cambalache 2</t>
  </si>
  <si>
    <t>Costa Sur</t>
  </si>
  <si>
    <t>Costa Sur 5</t>
  </si>
  <si>
    <t>April 2026</t>
  </si>
  <si>
    <t>Platen superheater issue.</t>
  </si>
  <si>
    <t>Boiler repaired, hydrostatic performed and unit synchronized.</t>
  </si>
  <si>
    <t>Boiler tubes</t>
  </si>
  <si>
    <t>May 2026</t>
  </si>
  <si>
    <t>MKVI activated the prot trip.</t>
  </si>
  <si>
    <t>Checked the internal and termination wiring, also the circuit for the MKVI cabinet and proceeded with the synchronization of the unit.</t>
  </si>
  <si>
    <t>Costa Sur 6</t>
  </si>
  <si>
    <t>Main stop valves issue.</t>
  </si>
  <si>
    <t>Pending repair of main steam inlet valves to the turbine.</t>
  </si>
  <si>
    <t>Recorded through the end of the month.</t>
  </si>
  <si>
    <t>Spare Part</t>
  </si>
  <si>
    <t>Valves</t>
  </si>
  <si>
    <t>Daguao</t>
  </si>
  <si>
    <t>Daguao 1-1</t>
  </si>
  <si>
    <t>Circuit breaker 0010 opened.</t>
  </si>
  <si>
    <t>Luma staff reset breaker and closed it.</t>
  </si>
  <si>
    <t>Same event: Daguao 1-2</t>
  </si>
  <si>
    <t>Ground fault main power transformer. Water ingress in connection box.</t>
  </si>
  <si>
    <t>Cleaned, painted and replaced lid gasket preventive maintenace was performed.</t>
  </si>
  <si>
    <t>Gasket</t>
  </si>
  <si>
    <t>Daguao 1-2</t>
  </si>
  <si>
    <t>Luma staff reset breaker and closed.</t>
  </si>
  <si>
    <t>Same event: Daguao 1-1</t>
  </si>
  <si>
    <t>Cleaning, Painting and replaced cover gasket.</t>
  </si>
  <si>
    <t>High exhaust temperature spread.</t>
  </si>
  <si>
    <t>The nozzles were replaced with new nozzles.</t>
  </si>
  <si>
    <t>Fuel Nozzle</t>
  </si>
  <si>
    <t>Jobos</t>
  </si>
  <si>
    <t>Jobos 1-2</t>
  </si>
  <si>
    <t>The turbine does not slow down enought to start.</t>
  </si>
  <si>
    <t>Valve replacement 20 TU.</t>
  </si>
  <si>
    <t>Solenoid Valve 20TU</t>
  </si>
  <si>
    <t>Mayaguez</t>
  </si>
  <si>
    <t>Mayaguez 2A</t>
  </si>
  <si>
    <t>Unit trip due a erratic pressure differential in a scavange line.</t>
  </si>
  <si>
    <t>Unit 2A was disengaged in order to have online 2B.</t>
  </si>
  <si>
    <t>Same event: Mayaguez 2B. Recorded through the end of the month.</t>
  </si>
  <si>
    <t>Mayaguez 2B</t>
  </si>
  <si>
    <t>Because Unit 2A PT621 trip. Unit 2B can’t be online due to a high oil leak on 2A.</t>
  </si>
  <si>
    <t>Unit 2A decoupled to keep Unit 2B available.</t>
  </si>
  <si>
    <t>Caused by Mayaguez 2A</t>
  </si>
  <si>
    <t>Mayaguez 3A</t>
  </si>
  <si>
    <t>Uni 3B was being aligned, therefore unit 3A was unavailable.</t>
  </si>
  <si>
    <t>Alignment completed.</t>
  </si>
  <si>
    <t>Caused by Mayaguez 3B</t>
  </si>
  <si>
    <t>Mayaguez 3B</t>
  </si>
  <si>
    <t>Unit 3B PB DOT trip. A boroscope was performed. Also pressure transmitters were high. Those are related with the scavange.</t>
  </si>
  <si>
    <t>A boroscope was performed. Pressure Transmitters were calibrated, solenoid valve were replaced.</t>
  </si>
  <si>
    <t>Mayaguez 4A</t>
  </si>
  <si>
    <t>The unit exhibited a back pressure issue. This is typically caused by the fuel injection system, water injection system, or bleed valves that may or may not have opened at a specific point in time. A trendline analysis was performed to graphically identify the problem, and no discrepancies were found.</t>
  </si>
  <si>
    <t>The data was sent to Mitsubishi. They instructed to calibrate the pressure transmitters and temperature sensors (TE). The process was been completed, and we are pending approval from Mitsubishi. Also, a boroscope inspection was made.</t>
  </si>
  <si>
    <t>Affected Mayaguez 4B. Recorded through the end of the month.</t>
  </si>
  <si>
    <t>Mayaguez 4B</t>
  </si>
  <si>
    <t>Unit trip due to a no light.</t>
  </si>
  <si>
    <t>A replacement of the igniters was made.</t>
  </si>
  <si>
    <t>Igniter</t>
  </si>
  <si>
    <t>Palo Seco</t>
  </si>
  <si>
    <t>Palo Seco 1-2</t>
  </si>
  <si>
    <t>Fuel line leak.</t>
  </si>
  <si>
    <t>Fuel line replaced.</t>
  </si>
  <si>
    <t>Igniter issues.</t>
  </si>
  <si>
    <t>Reset igniter.</t>
  </si>
  <si>
    <t>Fuel leak.</t>
  </si>
  <si>
    <t>Corrected.</t>
  </si>
  <si>
    <t>Palo Seco 3</t>
  </si>
  <si>
    <t>Broken Boiler.</t>
  </si>
  <si>
    <t>Pressure Part</t>
  </si>
  <si>
    <t>N/A</t>
  </si>
  <si>
    <t>Leaks corrected.</t>
  </si>
  <si>
    <t>Palo Seco 4</t>
  </si>
  <si>
    <t>Boiler lead leak.</t>
  </si>
  <si>
    <t>The leak was corrected in the Boiler lead.</t>
  </si>
  <si>
    <t>Packing</t>
  </si>
  <si>
    <t>Broken Boiler lines.</t>
  </si>
  <si>
    <t>Lines were fixed.</t>
  </si>
  <si>
    <t>Palo Seco MP 3</t>
  </si>
  <si>
    <t>Combustor replacement needed.</t>
  </si>
  <si>
    <t>Replacement completed.</t>
  </si>
  <si>
    <t>Combustor</t>
  </si>
  <si>
    <t>San Juan</t>
  </si>
  <si>
    <t>San Juan 9</t>
  </si>
  <si>
    <t>Electrical failure on Boiler Feed Pump 9-2.</t>
  </si>
  <si>
    <t>Checked connections on Boiler Feed Pump 9-2 and certified a burned motor.</t>
  </si>
  <si>
    <t>Electrical Motor</t>
  </si>
  <si>
    <t>Fire on burner corner C.</t>
  </si>
  <si>
    <t>Repairs in progress.</t>
  </si>
  <si>
    <t>Burners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</si>
</sst>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\ hh:mm"/>
    <numFmt numFmtId="165" formatCode="0.0"/>
  </numFmts>
  <fonts count="7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i/>
      <sz val="10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b/>
      <sz val="9"/>
      <name val="Arial"/>
      <charset val="1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D9D9"/>
        <bgColor rgb="FFC0C0C0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2" fontId="3" fillId="0" borderId="1" xfId="0" applyNumberFormat="1" applyFont="1" applyBorder="1" applyAlignment="1">
      <alignment vertical="top" wrapText="1"/>
    </xf>
    <xf numFmtId="165" fontId="3" fillId="0" borderId="1" xfId="0" applyNumberFormat="1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6" fillId="0" borderId="4" xfId="0" applyFont="1" applyBorder="1"/>
    <xf numFmtId="0" fontId="2" fillId="0" borderId="0" xfId="0" applyFont="1" applyAlignment="1">
      <alignment vertical="top" wrapText="1"/>
    </xf>
    <xf numFmtId="0" fontId="0" fillId="0" borderId="0" xfId="0"/>
    <xf numFmtId="0" fontId="5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"/>
  <sheetViews>
    <sheetView tabSelected="1" zoomScale="50" zoomScaleNormal="100" workbookViewId="0">
      <pane xSplit="2" ySplit="4" topLeftCell="D28" activePane="bottomRight" state="frozen"/>
      <selection pane="topRight"/>
      <selection pane="bottomLeft" activeCell="A7" sqref="A7"/>
      <selection pane="bottomRight" activeCell="P36" sqref="P36"/>
    </sheetView>
  </sheetViews>
  <sheetFormatPr defaultColWidth="8.54296875" defaultRowHeight="14.5" x14ac:dyDescent="0.35"/>
  <cols>
    <col min="1" max="1" width="12.54296875" customWidth="1"/>
    <col min="2" max="2" width="15" customWidth="1"/>
    <col min="3" max="3" width="11" customWidth="1"/>
    <col min="4" max="4" width="38" customWidth="1"/>
    <col min="5" max="6" width="16.1796875" customWidth="1"/>
    <col min="7" max="8" width="10" customWidth="1"/>
    <col min="9" max="9" width="42" customWidth="1"/>
    <col min="10" max="10" width="32" customWidth="1"/>
    <col min="11" max="11" width="17" customWidth="1"/>
    <col min="12" max="12" width="16" customWidth="1"/>
    <col min="13" max="13" width="24" customWidth="1"/>
    <col min="14" max="14" width="15" customWidth="1"/>
    <col min="15" max="15" width="18" customWidth="1"/>
    <col min="16" max="16" width="42" customWidth="1"/>
    <col min="17" max="17" width="18" customWidth="1"/>
  </cols>
  <sheetData>
    <row r="1" spans="1:17" ht="16.5" customHeight="1" x14ac:dyDescent="0.35">
      <c r="A1" s="1" t="s">
        <v>0</v>
      </c>
    </row>
    <row r="2" spans="1:17" x14ac:dyDescent="0.3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7" x14ac:dyDescent="0.35">
      <c r="A3" s="15" t="s">
        <v>2</v>
      </c>
      <c r="B3" s="13"/>
      <c r="C3" s="13"/>
      <c r="D3" s="13"/>
      <c r="E3" s="13"/>
      <c r="F3" s="13"/>
      <c r="G3" s="13"/>
      <c r="H3" s="13"/>
      <c r="I3" s="13"/>
      <c r="J3" s="14"/>
      <c r="K3" s="12" t="s">
        <v>3</v>
      </c>
      <c r="L3" s="13"/>
      <c r="M3" s="13"/>
      <c r="N3" s="13"/>
      <c r="O3" s="13"/>
      <c r="P3" s="14"/>
      <c r="Q3" s="9"/>
    </row>
    <row r="4" spans="1:17" ht="91" customHeight="1" x14ac:dyDescent="0.35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9"/>
    </row>
    <row r="5" spans="1:17" ht="37.5" customHeight="1" x14ac:dyDescent="0.35">
      <c r="A5" s="4" t="s">
        <v>20</v>
      </c>
      <c r="B5" s="4" t="s">
        <v>21</v>
      </c>
      <c r="C5" s="4" t="s">
        <v>22</v>
      </c>
      <c r="D5" s="4" t="s">
        <v>23</v>
      </c>
      <c r="E5" s="5">
        <v>46186.362500000003</v>
      </c>
      <c r="F5" s="5">
        <v>46191.852777777778</v>
      </c>
      <c r="G5" s="6">
        <v>131.80000000000001</v>
      </c>
      <c r="H5" s="7">
        <f t="shared" ref="H5:H37" si="0">G5/24</f>
        <v>5.4916666666666671</v>
      </c>
      <c r="I5" s="4" t="s">
        <v>24</v>
      </c>
      <c r="J5" s="4" t="s">
        <v>25</v>
      </c>
      <c r="K5" s="8" t="s">
        <v>26</v>
      </c>
      <c r="L5" s="8" t="s">
        <v>27</v>
      </c>
      <c r="M5" s="8" t="s">
        <v>28</v>
      </c>
      <c r="N5" s="8" t="s">
        <v>26</v>
      </c>
      <c r="O5" s="8" t="s">
        <v>29</v>
      </c>
      <c r="P5" s="8" t="s">
        <v>116</v>
      </c>
      <c r="Q5" s="9"/>
    </row>
    <row r="6" spans="1:17" ht="25" customHeight="1" x14ac:dyDescent="0.35">
      <c r="A6" s="4" t="s">
        <v>20</v>
      </c>
      <c r="B6" s="4" t="s">
        <v>30</v>
      </c>
      <c r="C6" s="4" t="s">
        <v>22</v>
      </c>
      <c r="D6" s="4" t="s">
        <v>31</v>
      </c>
      <c r="E6" s="5">
        <v>46186.362500000003</v>
      </c>
      <c r="F6" s="5">
        <v>46187.775000000001</v>
      </c>
      <c r="G6" s="6">
        <v>33.9</v>
      </c>
      <c r="H6" s="7">
        <f t="shared" si="0"/>
        <v>1.4124999999999999</v>
      </c>
      <c r="I6" s="4" t="s">
        <v>32</v>
      </c>
      <c r="J6" s="4" t="s">
        <v>33</v>
      </c>
      <c r="K6" s="8" t="s">
        <v>29</v>
      </c>
      <c r="L6" s="8" t="s">
        <v>116</v>
      </c>
      <c r="M6" s="8" t="s">
        <v>116</v>
      </c>
      <c r="N6" s="8" t="s">
        <v>116</v>
      </c>
      <c r="O6" s="8" t="s">
        <v>29</v>
      </c>
      <c r="P6" s="8" t="s">
        <v>116</v>
      </c>
      <c r="Q6" s="9"/>
    </row>
    <row r="7" spans="1:17" ht="37.5" customHeight="1" x14ac:dyDescent="0.35">
      <c r="A7" s="4" t="s">
        <v>20</v>
      </c>
      <c r="B7" s="4" t="s">
        <v>30</v>
      </c>
      <c r="C7" s="4" t="s">
        <v>22</v>
      </c>
      <c r="D7" s="4" t="s">
        <v>34</v>
      </c>
      <c r="E7" s="5">
        <v>46191.873611111107</v>
      </c>
      <c r="F7" s="5">
        <v>46197.700694444437</v>
      </c>
      <c r="G7" s="6">
        <v>139.9</v>
      </c>
      <c r="H7" s="7">
        <f t="shared" si="0"/>
        <v>5.8291666666666666</v>
      </c>
      <c r="I7" s="4" t="s">
        <v>35</v>
      </c>
      <c r="J7" s="4" t="s">
        <v>33</v>
      </c>
      <c r="K7" s="8" t="s">
        <v>29</v>
      </c>
      <c r="L7" s="8" t="s">
        <v>116</v>
      </c>
      <c r="M7" s="8" t="s">
        <v>116</v>
      </c>
      <c r="N7" s="8" t="s">
        <v>116</v>
      </c>
      <c r="O7" s="8" t="s">
        <v>29</v>
      </c>
      <c r="P7" s="8" t="s">
        <v>116</v>
      </c>
      <c r="Q7" s="9"/>
    </row>
    <row r="8" spans="1:17" ht="50" customHeight="1" x14ac:dyDescent="0.35">
      <c r="A8" s="4" t="s">
        <v>36</v>
      </c>
      <c r="B8" s="4" t="s">
        <v>37</v>
      </c>
      <c r="C8" s="4" t="s">
        <v>22</v>
      </c>
      <c r="D8" s="4" t="s">
        <v>38</v>
      </c>
      <c r="E8" s="5">
        <v>46191.413194444453</v>
      </c>
      <c r="F8" s="5">
        <v>46199.688888888893</v>
      </c>
      <c r="G8" s="6">
        <v>198.61</v>
      </c>
      <c r="H8" s="7">
        <f t="shared" si="0"/>
        <v>8.2754166666666666</v>
      </c>
      <c r="I8" s="4" t="s">
        <v>39</v>
      </c>
      <c r="J8" s="4" t="s">
        <v>40</v>
      </c>
      <c r="K8" s="8" t="s">
        <v>26</v>
      </c>
      <c r="L8" s="8" t="s">
        <v>41</v>
      </c>
      <c r="M8" s="8" t="s">
        <v>42</v>
      </c>
      <c r="N8" s="8" t="s">
        <v>29</v>
      </c>
      <c r="O8" s="8" t="s">
        <v>26</v>
      </c>
      <c r="P8" s="8" t="s">
        <v>43</v>
      </c>
      <c r="Q8" s="9"/>
    </row>
    <row r="9" spans="1:17" ht="50" customHeight="1" x14ac:dyDescent="0.35">
      <c r="A9" s="4" t="s">
        <v>36</v>
      </c>
      <c r="B9" s="4" t="s">
        <v>44</v>
      </c>
      <c r="C9" s="4" t="s">
        <v>22</v>
      </c>
      <c r="D9" s="4" t="s">
        <v>38</v>
      </c>
      <c r="E9" s="5">
        <v>46191.413194444453</v>
      </c>
      <c r="F9" s="5">
        <v>46199.688888888893</v>
      </c>
      <c r="G9" s="6">
        <v>198.61</v>
      </c>
      <c r="H9" s="7">
        <f t="shared" si="0"/>
        <v>8.2754166666666666</v>
      </c>
      <c r="I9" s="4" t="s">
        <v>39</v>
      </c>
      <c r="J9" s="4" t="s">
        <v>45</v>
      </c>
      <c r="K9" s="8" t="s">
        <v>26</v>
      </c>
      <c r="L9" s="8" t="s">
        <v>41</v>
      </c>
      <c r="M9" s="8" t="s">
        <v>42</v>
      </c>
      <c r="N9" s="8" t="s">
        <v>29</v>
      </c>
      <c r="O9" s="8" t="s">
        <v>26</v>
      </c>
      <c r="P9" s="8" t="s">
        <v>43</v>
      </c>
      <c r="Q9" s="9"/>
    </row>
    <row r="10" spans="1:17" ht="25" customHeight="1" x14ac:dyDescent="0.35">
      <c r="A10" s="4" t="s">
        <v>46</v>
      </c>
      <c r="B10" s="4" t="s">
        <v>47</v>
      </c>
      <c r="C10" s="4" t="s">
        <v>48</v>
      </c>
      <c r="D10" s="4" t="s">
        <v>49</v>
      </c>
      <c r="E10" s="5">
        <v>46123.025000000001</v>
      </c>
      <c r="F10" s="5">
        <v>46127.020821759259</v>
      </c>
      <c r="G10" s="6">
        <v>95.89</v>
      </c>
      <c r="H10" s="7">
        <f t="shared" si="0"/>
        <v>3.9954166666666668</v>
      </c>
      <c r="I10" s="4" t="s">
        <v>50</v>
      </c>
      <c r="J10" s="4"/>
      <c r="K10" s="8" t="s">
        <v>26</v>
      </c>
      <c r="L10" s="8" t="s">
        <v>27</v>
      </c>
      <c r="M10" s="8" t="s">
        <v>51</v>
      </c>
      <c r="N10" s="8" t="s">
        <v>26</v>
      </c>
      <c r="O10" s="8" t="s">
        <v>29</v>
      </c>
      <c r="P10" s="8" t="s">
        <v>116</v>
      </c>
      <c r="Q10" s="9"/>
    </row>
    <row r="11" spans="1:17" ht="37.5" customHeight="1" x14ac:dyDescent="0.35">
      <c r="A11" s="4" t="s">
        <v>46</v>
      </c>
      <c r="B11" s="4" t="s">
        <v>47</v>
      </c>
      <c r="C11" s="4" t="s">
        <v>52</v>
      </c>
      <c r="D11" s="4" t="s">
        <v>53</v>
      </c>
      <c r="E11" s="5">
        <v>46167.913194444453</v>
      </c>
      <c r="F11" s="5">
        <v>46170.543749999997</v>
      </c>
      <c r="G11" s="6">
        <v>63.13</v>
      </c>
      <c r="H11" s="7">
        <f t="shared" si="0"/>
        <v>2.6304166666666666</v>
      </c>
      <c r="I11" s="4" t="s">
        <v>54</v>
      </c>
      <c r="J11" s="4"/>
      <c r="K11" s="8" t="s">
        <v>29</v>
      </c>
      <c r="L11" s="8" t="s">
        <v>116</v>
      </c>
      <c r="M11" s="8" t="s">
        <v>116</v>
      </c>
      <c r="N11" s="8" t="s">
        <v>116</v>
      </c>
      <c r="O11" s="8" t="s">
        <v>29</v>
      </c>
      <c r="P11" s="8" t="s">
        <v>116</v>
      </c>
      <c r="Q11" s="9"/>
    </row>
    <row r="12" spans="1:17" ht="62.5" customHeight="1" x14ac:dyDescent="0.35">
      <c r="A12" s="4" t="s">
        <v>46</v>
      </c>
      <c r="B12" s="4" t="s">
        <v>55</v>
      </c>
      <c r="C12" s="4" t="s">
        <v>48</v>
      </c>
      <c r="D12" s="4" t="s">
        <v>56</v>
      </c>
      <c r="E12" s="5">
        <v>46132.695833333331</v>
      </c>
      <c r="F12" s="5">
        <v>46142.999988425923</v>
      </c>
      <c r="G12" s="6">
        <v>247.3</v>
      </c>
      <c r="H12" s="7">
        <f t="shared" si="0"/>
        <v>10.304166666666667</v>
      </c>
      <c r="I12" s="4" t="s">
        <v>57</v>
      </c>
      <c r="J12" s="4" t="s">
        <v>58</v>
      </c>
      <c r="K12" s="8" t="s">
        <v>26</v>
      </c>
      <c r="L12" s="8" t="s">
        <v>59</v>
      </c>
      <c r="M12" s="8" t="s">
        <v>60</v>
      </c>
      <c r="N12" s="8" t="s">
        <v>26</v>
      </c>
      <c r="O12" s="8" t="s">
        <v>29</v>
      </c>
      <c r="P12" s="8" t="s">
        <v>116</v>
      </c>
      <c r="Q12" s="9"/>
    </row>
    <row r="13" spans="1:17" x14ac:dyDescent="0.35">
      <c r="A13" s="4" t="s">
        <v>61</v>
      </c>
      <c r="B13" s="4" t="s">
        <v>62</v>
      </c>
      <c r="C13" s="4" t="s">
        <v>48</v>
      </c>
      <c r="D13" s="4" t="s">
        <v>63</v>
      </c>
      <c r="E13" s="5">
        <v>46130.083333333343</v>
      </c>
      <c r="F13" s="5">
        <v>46131.658333333333</v>
      </c>
      <c r="G13" s="6">
        <v>37.799999999999997</v>
      </c>
      <c r="H13" s="7">
        <f t="shared" si="0"/>
        <v>1.575</v>
      </c>
      <c r="I13" s="4" t="s">
        <v>64</v>
      </c>
      <c r="J13" s="4" t="s">
        <v>65</v>
      </c>
      <c r="K13" s="8" t="s">
        <v>29</v>
      </c>
      <c r="L13" s="8" t="s">
        <v>116</v>
      </c>
      <c r="M13" s="8" t="s">
        <v>116</v>
      </c>
      <c r="N13" s="8" t="s">
        <v>116</v>
      </c>
      <c r="O13" s="8" t="s">
        <v>29</v>
      </c>
      <c r="P13" s="8" t="s">
        <v>116</v>
      </c>
      <c r="Q13" s="9"/>
    </row>
    <row r="14" spans="1:17" ht="25" customHeight="1" x14ac:dyDescent="0.35">
      <c r="A14" s="4" t="s">
        <v>61</v>
      </c>
      <c r="B14" s="4" t="s">
        <v>62</v>
      </c>
      <c r="C14" s="4" t="s">
        <v>48</v>
      </c>
      <c r="D14" s="4" t="s">
        <v>66</v>
      </c>
      <c r="E14" s="5">
        <v>46134.527777777781</v>
      </c>
      <c r="F14" s="5">
        <v>46136.742361111108</v>
      </c>
      <c r="G14" s="6">
        <v>53.15</v>
      </c>
      <c r="H14" s="7">
        <f t="shared" si="0"/>
        <v>2.2145833333333331</v>
      </c>
      <c r="I14" s="4" t="s">
        <v>67</v>
      </c>
      <c r="J14" s="4" t="s">
        <v>65</v>
      </c>
      <c r="K14" s="8" t="s">
        <v>26</v>
      </c>
      <c r="L14" s="8" t="s">
        <v>27</v>
      </c>
      <c r="M14" s="8" t="s">
        <v>68</v>
      </c>
      <c r="N14" s="8" t="s">
        <v>26</v>
      </c>
      <c r="O14" s="8" t="s">
        <v>29</v>
      </c>
      <c r="P14" s="8" t="s">
        <v>116</v>
      </c>
      <c r="Q14" s="9"/>
    </row>
    <row r="15" spans="1:17" x14ac:dyDescent="0.35">
      <c r="A15" s="4" t="s">
        <v>61</v>
      </c>
      <c r="B15" s="4" t="s">
        <v>69</v>
      </c>
      <c r="C15" s="4" t="s">
        <v>48</v>
      </c>
      <c r="D15" s="4" t="s">
        <v>63</v>
      </c>
      <c r="E15" s="5">
        <v>46130.083333333343</v>
      </c>
      <c r="F15" s="5">
        <v>46131.658333333333</v>
      </c>
      <c r="G15" s="6">
        <v>37.799999999999997</v>
      </c>
      <c r="H15" s="7">
        <f t="shared" si="0"/>
        <v>1.575</v>
      </c>
      <c r="I15" s="4" t="s">
        <v>70</v>
      </c>
      <c r="J15" s="4" t="s">
        <v>71</v>
      </c>
      <c r="K15" s="8" t="s">
        <v>29</v>
      </c>
      <c r="L15" s="8" t="s">
        <v>116</v>
      </c>
      <c r="M15" s="8" t="s">
        <v>116</v>
      </c>
      <c r="N15" s="8" t="s">
        <v>116</v>
      </c>
      <c r="O15" s="8" t="s">
        <v>29</v>
      </c>
      <c r="P15" s="8" t="s">
        <v>116</v>
      </c>
      <c r="Q15" s="9"/>
    </row>
    <row r="16" spans="1:17" ht="25" customHeight="1" x14ac:dyDescent="0.35">
      <c r="A16" s="4" t="s">
        <v>61</v>
      </c>
      <c r="B16" s="4" t="s">
        <v>69</v>
      </c>
      <c r="C16" s="4" t="s">
        <v>48</v>
      </c>
      <c r="D16" s="4" t="s">
        <v>66</v>
      </c>
      <c r="E16" s="5">
        <v>46134.527777777781</v>
      </c>
      <c r="F16" s="5">
        <v>46136.742361111108</v>
      </c>
      <c r="G16" s="6">
        <v>53.15</v>
      </c>
      <c r="H16" s="7">
        <f t="shared" si="0"/>
        <v>2.2145833333333331</v>
      </c>
      <c r="I16" s="4" t="s">
        <v>72</v>
      </c>
      <c r="J16" s="4" t="s">
        <v>71</v>
      </c>
      <c r="K16" s="8" t="s">
        <v>26</v>
      </c>
      <c r="L16" s="8" t="s">
        <v>27</v>
      </c>
      <c r="M16" s="8" t="s">
        <v>68</v>
      </c>
      <c r="N16" s="8" t="s">
        <v>26</v>
      </c>
      <c r="O16" s="8" t="s">
        <v>29</v>
      </c>
      <c r="P16" s="8" t="s">
        <v>116</v>
      </c>
      <c r="Q16" s="9"/>
    </row>
    <row r="17" spans="1:17" x14ac:dyDescent="0.35">
      <c r="A17" s="4" t="s">
        <v>61</v>
      </c>
      <c r="B17" s="4" t="s">
        <v>69</v>
      </c>
      <c r="C17" s="4" t="s">
        <v>22</v>
      </c>
      <c r="D17" s="4" t="s">
        <v>73</v>
      </c>
      <c r="E17" s="5">
        <v>46184.711805555547</v>
      </c>
      <c r="F17" s="5">
        <v>46187.691666666673</v>
      </c>
      <c r="G17" s="6">
        <v>71.52</v>
      </c>
      <c r="H17" s="7">
        <f t="shared" si="0"/>
        <v>2.98</v>
      </c>
      <c r="I17" s="4" t="s">
        <v>74</v>
      </c>
      <c r="J17" s="4"/>
      <c r="K17" s="8" t="s">
        <v>26</v>
      </c>
      <c r="L17" s="8" t="s">
        <v>59</v>
      </c>
      <c r="M17" s="8" t="s">
        <v>75</v>
      </c>
      <c r="N17" s="8" t="s">
        <v>26</v>
      </c>
      <c r="O17" s="8" t="s">
        <v>29</v>
      </c>
      <c r="P17" s="8" t="s">
        <v>116</v>
      </c>
      <c r="Q17" s="9"/>
    </row>
    <row r="18" spans="1:17" ht="25" customHeight="1" x14ac:dyDescent="0.35">
      <c r="A18" s="4" t="s">
        <v>76</v>
      </c>
      <c r="B18" s="4" t="s">
        <v>77</v>
      </c>
      <c r="C18" s="4" t="s">
        <v>22</v>
      </c>
      <c r="D18" s="4" t="s">
        <v>78</v>
      </c>
      <c r="E18" s="5">
        <v>46180.782638888893</v>
      </c>
      <c r="F18" s="5">
        <v>46182.684027777781</v>
      </c>
      <c r="G18" s="6">
        <v>45.63</v>
      </c>
      <c r="H18" s="7">
        <f t="shared" si="0"/>
        <v>1.9012500000000001</v>
      </c>
      <c r="I18" s="4" t="s">
        <v>79</v>
      </c>
      <c r="J18" s="4"/>
      <c r="K18" s="8" t="s">
        <v>26</v>
      </c>
      <c r="L18" s="8" t="s">
        <v>59</v>
      </c>
      <c r="M18" s="8" t="s">
        <v>80</v>
      </c>
      <c r="N18" s="8" t="s">
        <v>26</v>
      </c>
      <c r="O18" s="8" t="s">
        <v>29</v>
      </c>
      <c r="P18" s="8" t="s">
        <v>116</v>
      </c>
      <c r="Q18" s="9"/>
    </row>
    <row r="19" spans="1:17" ht="62.5" customHeight="1" x14ac:dyDescent="0.35">
      <c r="A19" s="4" t="s">
        <v>81</v>
      </c>
      <c r="B19" s="4" t="s">
        <v>82</v>
      </c>
      <c r="C19" s="4" t="s">
        <v>48</v>
      </c>
      <c r="D19" s="4" t="s">
        <v>83</v>
      </c>
      <c r="E19" s="5">
        <v>46140.807638888888</v>
      </c>
      <c r="F19" s="5">
        <v>46142</v>
      </c>
      <c r="G19" s="6">
        <v>52.62</v>
      </c>
      <c r="H19" s="7">
        <f t="shared" si="0"/>
        <v>2.1924999999999999</v>
      </c>
      <c r="I19" s="4" t="s">
        <v>84</v>
      </c>
      <c r="J19" s="4" t="s">
        <v>85</v>
      </c>
      <c r="K19" s="8" t="s">
        <v>29</v>
      </c>
      <c r="L19" s="8" t="s">
        <v>116</v>
      </c>
      <c r="M19" s="8" t="s">
        <v>116</v>
      </c>
      <c r="N19" s="8" t="s">
        <v>116</v>
      </c>
      <c r="O19" s="8" t="s">
        <v>29</v>
      </c>
      <c r="P19" s="8" t="s">
        <v>116</v>
      </c>
      <c r="Q19" s="9"/>
    </row>
    <row r="20" spans="1:17" ht="25" customHeight="1" x14ac:dyDescent="0.35">
      <c r="A20" s="4" t="s">
        <v>81</v>
      </c>
      <c r="B20" s="4" t="s">
        <v>86</v>
      </c>
      <c r="C20" s="4" t="s">
        <v>48</v>
      </c>
      <c r="D20" s="4" t="s">
        <v>87</v>
      </c>
      <c r="E20" s="5">
        <v>46140.817361111112</v>
      </c>
      <c r="F20" s="5">
        <v>46142</v>
      </c>
      <c r="G20" s="6">
        <v>24.1</v>
      </c>
      <c r="H20" s="7">
        <f t="shared" si="0"/>
        <v>1.0041666666666667</v>
      </c>
      <c r="I20" s="4" t="s">
        <v>88</v>
      </c>
      <c r="J20" s="4" t="s">
        <v>89</v>
      </c>
      <c r="K20" s="8" t="s">
        <v>29</v>
      </c>
      <c r="L20" s="8" t="s">
        <v>116</v>
      </c>
      <c r="M20" s="8" t="s">
        <v>116</v>
      </c>
      <c r="N20" s="8" t="s">
        <v>116</v>
      </c>
      <c r="O20" s="8" t="s">
        <v>29</v>
      </c>
      <c r="P20" s="8" t="s">
        <v>116</v>
      </c>
      <c r="Q20" s="9"/>
    </row>
    <row r="21" spans="1:17" ht="25" customHeight="1" x14ac:dyDescent="0.35">
      <c r="A21" s="4" t="s">
        <v>81</v>
      </c>
      <c r="B21" s="4" t="s">
        <v>90</v>
      </c>
      <c r="C21" s="4" t="s">
        <v>52</v>
      </c>
      <c r="D21" s="4" t="s">
        <v>91</v>
      </c>
      <c r="E21" s="5">
        <v>46157.35833333333</v>
      </c>
      <c r="F21" s="5">
        <v>46158.709027777782</v>
      </c>
      <c r="G21" s="6">
        <v>32.42</v>
      </c>
      <c r="H21" s="7">
        <f t="shared" si="0"/>
        <v>1.3508333333333333</v>
      </c>
      <c r="I21" s="4" t="s">
        <v>92</v>
      </c>
      <c r="J21" s="4" t="s">
        <v>93</v>
      </c>
      <c r="K21" s="8" t="s">
        <v>29</v>
      </c>
      <c r="L21" s="8" t="s">
        <v>116</v>
      </c>
      <c r="M21" s="8" t="s">
        <v>116</v>
      </c>
      <c r="N21" s="8" t="s">
        <v>116</v>
      </c>
      <c r="O21" s="8" t="s">
        <v>29</v>
      </c>
      <c r="P21" s="8" t="s">
        <v>116</v>
      </c>
      <c r="Q21" s="9"/>
    </row>
    <row r="22" spans="1:17" ht="37.5" customHeight="1" x14ac:dyDescent="0.35">
      <c r="A22" s="4" t="s">
        <v>81</v>
      </c>
      <c r="B22" s="4" t="s">
        <v>94</v>
      </c>
      <c r="C22" s="4" t="s">
        <v>52</v>
      </c>
      <c r="D22" s="4" t="s">
        <v>95</v>
      </c>
      <c r="E22" s="5">
        <v>46160.84652777778</v>
      </c>
      <c r="F22" s="5">
        <v>46171.768750000003</v>
      </c>
      <c r="G22" s="6">
        <v>262.13</v>
      </c>
      <c r="H22" s="7">
        <f t="shared" si="0"/>
        <v>10.922083333333333</v>
      </c>
      <c r="I22" s="4" t="s">
        <v>96</v>
      </c>
      <c r="J22" s="4"/>
      <c r="K22" s="8" t="s">
        <v>29</v>
      </c>
      <c r="L22" s="8" t="s">
        <v>116</v>
      </c>
      <c r="M22" s="8" t="s">
        <v>116</v>
      </c>
      <c r="N22" s="8" t="s">
        <v>116</v>
      </c>
      <c r="O22" s="8" t="s">
        <v>29</v>
      </c>
      <c r="P22" s="8" t="s">
        <v>116</v>
      </c>
      <c r="Q22" s="9"/>
    </row>
    <row r="23" spans="1:17" ht="87.5" customHeight="1" x14ac:dyDescent="0.35">
      <c r="A23" s="4" t="s">
        <v>81</v>
      </c>
      <c r="B23" s="4" t="s">
        <v>97</v>
      </c>
      <c r="C23" s="4" t="s">
        <v>48</v>
      </c>
      <c r="D23" s="4" t="s">
        <v>98</v>
      </c>
      <c r="E23" s="5">
        <v>46123.831944444442</v>
      </c>
      <c r="F23" s="5">
        <v>46142</v>
      </c>
      <c r="G23" s="6">
        <v>460.03</v>
      </c>
      <c r="H23" s="7">
        <f t="shared" si="0"/>
        <v>19.167916666666667</v>
      </c>
      <c r="I23" s="4" t="s">
        <v>99</v>
      </c>
      <c r="J23" s="4" t="s">
        <v>100</v>
      </c>
      <c r="K23" s="8" t="s">
        <v>29</v>
      </c>
      <c r="L23" s="8" t="s">
        <v>116</v>
      </c>
      <c r="M23" s="8" t="s">
        <v>116</v>
      </c>
      <c r="N23" s="8" t="s">
        <v>116</v>
      </c>
      <c r="O23" s="8" t="s">
        <v>29</v>
      </c>
      <c r="P23" s="8" t="s">
        <v>116</v>
      </c>
      <c r="Q23" s="9"/>
    </row>
    <row r="24" spans="1:17" x14ac:dyDescent="0.35">
      <c r="A24" s="4" t="s">
        <v>81</v>
      </c>
      <c r="B24" s="4" t="s">
        <v>101</v>
      </c>
      <c r="C24" s="4" t="s">
        <v>48</v>
      </c>
      <c r="D24" s="4" t="s">
        <v>102</v>
      </c>
      <c r="E24" s="5">
        <v>46118.709027777782</v>
      </c>
      <c r="F24" s="5">
        <v>46119.713194444441</v>
      </c>
      <c r="G24" s="6">
        <v>24.1</v>
      </c>
      <c r="H24" s="7">
        <f t="shared" si="0"/>
        <v>1.0041666666666667</v>
      </c>
      <c r="I24" s="4" t="s">
        <v>103</v>
      </c>
      <c r="J24" s="4"/>
      <c r="K24" s="8" t="s">
        <v>26</v>
      </c>
      <c r="L24" s="8" t="s">
        <v>59</v>
      </c>
      <c r="M24" s="8" t="s">
        <v>104</v>
      </c>
      <c r="N24" s="8" t="s">
        <v>26</v>
      </c>
      <c r="O24" s="8" t="s">
        <v>29</v>
      </c>
      <c r="P24" s="8" t="s">
        <v>116</v>
      </c>
      <c r="Q24" s="9"/>
    </row>
    <row r="25" spans="1:17" x14ac:dyDescent="0.35">
      <c r="A25" s="4" t="s">
        <v>105</v>
      </c>
      <c r="B25" s="4" t="s">
        <v>106</v>
      </c>
      <c r="C25" s="4" t="s">
        <v>48</v>
      </c>
      <c r="D25" s="4" t="s">
        <v>107</v>
      </c>
      <c r="E25" s="5">
        <v>46140.636805555558</v>
      </c>
      <c r="F25" s="5">
        <v>46141.738194444442</v>
      </c>
      <c r="G25" s="6">
        <v>26.43</v>
      </c>
      <c r="H25" s="7">
        <f t="shared" si="0"/>
        <v>1.1012500000000001</v>
      </c>
      <c r="I25" s="4" t="s">
        <v>108</v>
      </c>
      <c r="J25" s="4"/>
      <c r="K25" s="8" t="s">
        <v>29</v>
      </c>
      <c r="L25" s="8" t="s">
        <v>116</v>
      </c>
      <c r="M25" s="8" t="s">
        <v>116</v>
      </c>
      <c r="N25" s="8" t="s">
        <v>116</v>
      </c>
      <c r="O25" s="8" t="s">
        <v>29</v>
      </c>
      <c r="P25" s="8" t="s">
        <v>116</v>
      </c>
      <c r="Q25" s="9"/>
    </row>
    <row r="26" spans="1:17" x14ac:dyDescent="0.35">
      <c r="A26" s="4" t="s">
        <v>105</v>
      </c>
      <c r="B26" s="4" t="s">
        <v>106</v>
      </c>
      <c r="C26" s="4" t="s">
        <v>22</v>
      </c>
      <c r="D26" s="4" t="s">
        <v>109</v>
      </c>
      <c r="E26" s="5">
        <v>46198.708333333343</v>
      </c>
      <c r="F26" s="5">
        <v>46200.455555555563</v>
      </c>
      <c r="G26" s="6">
        <v>41.93</v>
      </c>
      <c r="H26" s="7">
        <f t="shared" si="0"/>
        <v>1.7470833333333333</v>
      </c>
      <c r="I26" s="4" t="s">
        <v>110</v>
      </c>
      <c r="J26" s="4"/>
      <c r="K26" s="8" t="s">
        <v>29</v>
      </c>
      <c r="L26" s="8" t="s">
        <v>116</v>
      </c>
      <c r="M26" s="8" t="s">
        <v>116</v>
      </c>
      <c r="N26" s="8" t="s">
        <v>116</v>
      </c>
      <c r="O26" s="8" t="s">
        <v>29</v>
      </c>
      <c r="P26" s="8" t="s">
        <v>116</v>
      </c>
      <c r="Q26" s="9"/>
    </row>
    <row r="27" spans="1:17" x14ac:dyDescent="0.35">
      <c r="A27" s="4" t="s">
        <v>105</v>
      </c>
      <c r="B27" s="4" t="s">
        <v>106</v>
      </c>
      <c r="C27" s="4" t="s">
        <v>22</v>
      </c>
      <c r="D27" s="4" t="s">
        <v>109</v>
      </c>
      <c r="E27" s="5">
        <v>46201.760416666657</v>
      </c>
      <c r="F27" s="5">
        <v>46202.833333333343</v>
      </c>
      <c r="G27" s="6">
        <v>25.75</v>
      </c>
      <c r="H27" s="7">
        <f t="shared" si="0"/>
        <v>1.0729166666666667</v>
      </c>
      <c r="I27" s="4" t="s">
        <v>110</v>
      </c>
      <c r="J27" s="4"/>
      <c r="K27" s="8" t="s">
        <v>29</v>
      </c>
      <c r="L27" s="8" t="s">
        <v>116</v>
      </c>
      <c r="M27" s="8" t="s">
        <v>116</v>
      </c>
      <c r="N27" s="8" t="s">
        <v>116</v>
      </c>
      <c r="O27" s="8" t="s">
        <v>29</v>
      </c>
      <c r="P27" s="8" t="s">
        <v>116</v>
      </c>
      <c r="Q27" s="9"/>
    </row>
    <row r="28" spans="1:17" ht="62.5" customHeight="1" x14ac:dyDescent="0.35">
      <c r="A28" s="4" t="s">
        <v>105</v>
      </c>
      <c r="B28" s="4" t="s">
        <v>106</v>
      </c>
      <c r="C28" s="4" t="s">
        <v>22</v>
      </c>
      <c r="D28" s="4" t="s">
        <v>111</v>
      </c>
      <c r="E28" s="5">
        <v>46202.869444444441</v>
      </c>
      <c r="F28" s="5">
        <v>46203.999988425923</v>
      </c>
      <c r="G28" s="6">
        <v>27.12</v>
      </c>
      <c r="H28" s="7">
        <f t="shared" si="0"/>
        <v>1.1300000000000001</v>
      </c>
      <c r="I28" s="4" t="s">
        <v>112</v>
      </c>
      <c r="J28" s="4" t="s">
        <v>58</v>
      </c>
      <c r="K28" s="8" t="s">
        <v>29</v>
      </c>
      <c r="L28" s="8" t="s">
        <v>116</v>
      </c>
      <c r="M28" s="8" t="s">
        <v>116</v>
      </c>
      <c r="N28" s="8" t="s">
        <v>116</v>
      </c>
      <c r="O28" s="8" t="s">
        <v>29</v>
      </c>
      <c r="P28" s="8" t="s">
        <v>116</v>
      </c>
      <c r="Q28" s="9"/>
    </row>
    <row r="29" spans="1:17" ht="62.5" customHeight="1" x14ac:dyDescent="0.35">
      <c r="A29" s="4" t="s">
        <v>105</v>
      </c>
      <c r="B29" s="4" t="s">
        <v>113</v>
      </c>
      <c r="C29" s="4" t="s">
        <v>52</v>
      </c>
      <c r="D29" s="4" t="s">
        <v>114</v>
      </c>
      <c r="E29" s="5">
        <v>46163.547222222223</v>
      </c>
      <c r="F29" s="5">
        <v>46173.999305555553</v>
      </c>
      <c r="G29" s="6">
        <v>250.85</v>
      </c>
      <c r="H29" s="7">
        <f t="shared" si="0"/>
        <v>10.452083333333333</v>
      </c>
      <c r="I29" s="4" t="s">
        <v>112</v>
      </c>
      <c r="J29" s="4" t="s">
        <v>58</v>
      </c>
      <c r="K29" s="8" t="s">
        <v>26</v>
      </c>
      <c r="L29" s="8" t="s">
        <v>59</v>
      </c>
      <c r="M29" s="8" t="s">
        <v>115</v>
      </c>
      <c r="N29" s="8" t="s">
        <v>26</v>
      </c>
      <c r="O29" s="8" t="s">
        <v>29</v>
      </c>
      <c r="P29" s="8" t="s">
        <v>116</v>
      </c>
      <c r="Q29" s="9"/>
    </row>
    <row r="30" spans="1:17" x14ac:dyDescent="0.35">
      <c r="A30" s="4" t="s">
        <v>105</v>
      </c>
      <c r="B30" s="4" t="s">
        <v>113</v>
      </c>
      <c r="C30" s="4" t="s">
        <v>22</v>
      </c>
      <c r="D30" s="4" t="s">
        <v>114</v>
      </c>
      <c r="E30" s="5">
        <v>46174.931250000001</v>
      </c>
      <c r="F30" s="5">
        <v>46177.49722222222</v>
      </c>
      <c r="G30" s="6">
        <v>61.58</v>
      </c>
      <c r="H30" s="7">
        <f t="shared" si="0"/>
        <v>2.5658333333333334</v>
      </c>
      <c r="I30" s="4" t="s">
        <v>117</v>
      </c>
      <c r="J30" s="4"/>
      <c r="K30" s="8" t="s">
        <v>26</v>
      </c>
      <c r="L30" s="8" t="s">
        <v>59</v>
      </c>
      <c r="M30" s="8" t="s">
        <v>115</v>
      </c>
      <c r="N30" s="8" t="s">
        <v>26</v>
      </c>
      <c r="O30" s="8" t="s">
        <v>29</v>
      </c>
      <c r="P30" s="8" t="s">
        <v>116</v>
      </c>
      <c r="Q30" s="9"/>
    </row>
    <row r="31" spans="1:17" x14ac:dyDescent="0.35">
      <c r="A31" s="4" t="s">
        <v>105</v>
      </c>
      <c r="B31" s="4" t="s">
        <v>118</v>
      </c>
      <c r="C31" s="4" t="s">
        <v>48</v>
      </c>
      <c r="D31" s="4" t="s">
        <v>119</v>
      </c>
      <c r="E31" s="5">
        <v>46121.902777777781</v>
      </c>
      <c r="F31" s="5">
        <v>46122.945138888892</v>
      </c>
      <c r="G31" s="6">
        <v>25.02</v>
      </c>
      <c r="H31" s="7">
        <f t="shared" si="0"/>
        <v>1.0425</v>
      </c>
      <c r="I31" s="4" t="s">
        <v>120</v>
      </c>
      <c r="J31" s="4"/>
      <c r="K31" s="8" t="s">
        <v>26</v>
      </c>
      <c r="L31" s="8" t="s">
        <v>27</v>
      </c>
      <c r="M31" s="8" t="s">
        <v>121</v>
      </c>
      <c r="N31" s="8" t="s">
        <v>26</v>
      </c>
      <c r="O31" s="8" t="s">
        <v>29</v>
      </c>
      <c r="P31" s="8" t="s">
        <v>116</v>
      </c>
      <c r="Q31" s="9"/>
    </row>
    <row r="32" spans="1:17" x14ac:dyDescent="0.35">
      <c r="A32" s="4" t="s">
        <v>105</v>
      </c>
      <c r="B32" s="4" t="s">
        <v>118</v>
      </c>
      <c r="C32" s="4" t="s">
        <v>48</v>
      </c>
      <c r="D32" s="4" t="s">
        <v>122</v>
      </c>
      <c r="E32" s="5">
        <v>46128.009722222218</v>
      </c>
      <c r="F32" s="5">
        <v>46132.354861111111</v>
      </c>
      <c r="G32" s="6">
        <v>104.28</v>
      </c>
      <c r="H32" s="7">
        <f t="shared" si="0"/>
        <v>4.3449999999999998</v>
      </c>
      <c r="I32" s="4" t="s">
        <v>123</v>
      </c>
      <c r="J32" s="4"/>
      <c r="K32" s="8" t="s">
        <v>26</v>
      </c>
      <c r="L32" s="8" t="s">
        <v>59</v>
      </c>
      <c r="M32" s="8" t="s">
        <v>115</v>
      </c>
      <c r="N32" s="8" t="s">
        <v>26</v>
      </c>
      <c r="O32" s="8" t="s">
        <v>29</v>
      </c>
      <c r="P32" s="8" t="s">
        <v>116</v>
      </c>
      <c r="Q32" s="9"/>
    </row>
    <row r="33" spans="1:17" ht="62.5" customHeight="1" x14ac:dyDescent="0.35">
      <c r="A33" s="4" t="s">
        <v>105</v>
      </c>
      <c r="B33" s="4" t="s">
        <v>118</v>
      </c>
      <c r="C33" s="4" t="s">
        <v>48</v>
      </c>
      <c r="D33" s="4" t="s">
        <v>122</v>
      </c>
      <c r="E33" s="5">
        <v>46139.82708333333</v>
      </c>
      <c r="F33" s="5">
        <v>46142.999988425923</v>
      </c>
      <c r="G33" s="6">
        <v>76.13</v>
      </c>
      <c r="H33" s="7">
        <f t="shared" si="0"/>
        <v>3.1720833333333331</v>
      </c>
      <c r="I33" s="4" t="s">
        <v>123</v>
      </c>
      <c r="J33" s="4" t="s">
        <v>58</v>
      </c>
      <c r="K33" s="8" t="s">
        <v>26</v>
      </c>
      <c r="L33" s="8" t="s">
        <v>59</v>
      </c>
      <c r="M33" s="8" t="s">
        <v>115</v>
      </c>
      <c r="N33" s="8" t="s">
        <v>26</v>
      </c>
      <c r="O33" s="8" t="s">
        <v>29</v>
      </c>
      <c r="P33" s="8" t="s">
        <v>116</v>
      </c>
      <c r="Q33" s="9"/>
    </row>
    <row r="34" spans="1:17" x14ac:dyDescent="0.35">
      <c r="A34" s="4" t="s">
        <v>105</v>
      </c>
      <c r="B34" s="4" t="s">
        <v>118</v>
      </c>
      <c r="C34" s="4" t="s">
        <v>52</v>
      </c>
      <c r="D34" s="4" t="s">
        <v>114</v>
      </c>
      <c r="E34" s="5">
        <v>46152.838888888888</v>
      </c>
      <c r="F34" s="5">
        <v>46155.53125</v>
      </c>
      <c r="G34" s="6">
        <v>64.62</v>
      </c>
      <c r="H34" s="7">
        <f t="shared" si="0"/>
        <v>2.6925000000000003</v>
      </c>
      <c r="I34" s="4" t="s">
        <v>112</v>
      </c>
      <c r="J34" s="4"/>
      <c r="K34" s="8" t="s">
        <v>26</v>
      </c>
      <c r="L34" s="8" t="s">
        <v>59</v>
      </c>
      <c r="M34" s="8" t="s">
        <v>115</v>
      </c>
      <c r="N34" s="8" t="s">
        <v>26</v>
      </c>
      <c r="O34" s="8" t="s">
        <v>29</v>
      </c>
      <c r="P34" s="8" t="s">
        <v>116</v>
      </c>
      <c r="Q34" s="9"/>
    </row>
    <row r="35" spans="1:17" x14ac:dyDescent="0.35">
      <c r="A35" s="4" t="s">
        <v>105</v>
      </c>
      <c r="B35" s="4" t="s">
        <v>124</v>
      </c>
      <c r="C35" s="4" t="s">
        <v>48</v>
      </c>
      <c r="D35" s="4" t="s">
        <v>125</v>
      </c>
      <c r="E35" s="5">
        <v>46118.515277777777</v>
      </c>
      <c r="F35" s="5">
        <v>46136.845138888893</v>
      </c>
      <c r="G35" s="6">
        <v>439.92</v>
      </c>
      <c r="H35" s="7">
        <f t="shared" si="0"/>
        <v>18.330000000000002</v>
      </c>
      <c r="I35" s="4" t="s">
        <v>126</v>
      </c>
      <c r="J35" s="4"/>
      <c r="K35" s="8" t="s">
        <v>26</v>
      </c>
      <c r="L35" s="8" t="s">
        <v>59</v>
      </c>
      <c r="M35" s="8" t="s">
        <v>127</v>
      </c>
      <c r="N35" s="8" t="s">
        <v>26</v>
      </c>
      <c r="O35" s="8" t="s">
        <v>29</v>
      </c>
      <c r="P35" s="8" t="s">
        <v>116</v>
      </c>
      <c r="Q35" s="9"/>
    </row>
    <row r="36" spans="1:17" ht="25" customHeight="1" x14ac:dyDescent="0.35">
      <c r="A36" s="4" t="s">
        <v>128</v>
      </c>
      <c r="B36" s="4" t="s">
        <v>129</v>
      </c>
      <c r="C36" s="4" t="s">
        <v>52</v>
      </c>
      <c r="D36" s="4" t="s">
        <v>130</v>
      </c>
      <c r="E36" s="5">
        <v>46165.638888888891</v>
      </c>
      <c r="F36" s="5">
        <v>46167.684027777781</v>
      </c>
      <c r="G36" s="6">
        <v>49.08</v>
      </c>
      <c r="H36" s="7">
        <f t="shared" si="0"/>
        <v>2.0449999999999999</v>
      </c>
      <c r="I36" s="4" t="s">
        <v>131</v>
      </c>
      <c r="J36" s="4"/>
      <c r="K36" s="8" t="s">
        <v>26</v>
      </c>
      <c r="L36" s="8" t="s">
        <v>59</v>
      </c>
      <c r="M36" s="8" t="s">
        <v>132</v>
      </c>
      <c r="N36" s="8" t="s">
        <v>26</v>
      </c>
      <c r="O36" s="8" t="s">
        <v>29</v>
      </c>
      <c r="P36" s="8" t="s">
        <v>116</v>
      </c>
      <c r="Q36" s="9"/>
    </row>
    <row r="37" spans="1:17" ht="62.5" customHeight="1" x14ac:dyDescent="0.35">
      <c r="A37" s="4" t="s">
        <v>128</v>
      </c>
      <c r="B37" s="4" t="s">
        <v>129</v>
      </c>
      <c r="C37" s="4" t="s">
        <v>22</v>
      </c>
      <c r="D37" s="4" t="s">
        <v>133</v>
      </c>
      <c r="E37" s="5">
        <v>46190.194444444453</v>
      </c>
      <c r="F37" s="5">
        <v>46203.999988425923</v>
      </c>
      <c r="G37" s="6">
        <v>331.33</v>
      </c>
      <c r="H37" s="7">
        <f t="shared" si="0"/>
        <v>13.805416666666666</v>
      </c>
      <c r="I37" s="4" t="s">
        <v>134</v>
      </c>
      <c r="J37" s="4" t="s">
        <v>58</v>
      </c>
      <c r="K37" s="8" t="s">
        <v>26</v>
      </c>
      <c r="L37" s="8" t="s">
        <v>41</v>
      </c>
      <c r="M37" s="8" t="s">
        <v>135</v>
      </c>
      <c r="N37" s="8" t="s">
        <v>26</v>
      </c>
      <c r="O37" s="8" t="s">
        <v>29</v>
      </c>
      <c r="P37" s="8" t="s">
        <v>116</v>
      </c>
      <c r="Q37" s="9"/>
    </row>
  </sheetData>
  <autoFilter ref="A4:P37" xr:uid="{00000000-0009-0000-0000-000000000000}"/>
  <mergeCells count="3">
    <mergeCell ref="A2:P2"/>
    <mergeCell ref="K3:P3"/>
    <mergeCell ref="A3:J3"/>
  </mergeCells>
  <dataValidations count="2">
    <dataValidation type="list" allowBlank="1" sqref="K5:K37 N5:O37" xr:uid="{00000000-0002-0000-0000-000000000000}">
      <formula1>"Yes,No"</formula1>
      <formula2>0</formula2>
    </dataValidation>
    <dataValidation type="list" allowBlank="1" sqref="L5:L37" xr:uid="{00000000-0002-0000-0000-000001000000}">
      <formula1>"Consumable,Spare Part,Capital Spare Part"</formula1>
      <formula2>0</formula2>
    </dataValidation>
  </dataValidations>
  <pageMargins left="0.75" right="0.75" top="1" bottom="1" header="0.511811023622047" footer="0.511811023622047"/>
  <pageSetup fitToHeight="0" orientation="landscape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d9865d-c7d0-4288-ab0a-9d4dee1c94e8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80985e37-4d14-49b1-85af-18f353798b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6202C57E8A91488ECE962D63A71F10" ma:contentTypeVersion="28" ma:contentTypeDescription="Create a new document." ma:contentTypeScope="" ma:versionID="654b7b56a2fe923677a210f40454c90d">
  <xsd:schema xmlns:xsd="http://www.w3.org/2001/XMLSchema" xmlns:xs="http://www.w3.org/2001/XMLSchema" xmlns:p="http://schemas.microsoft.com/office/2006/metadata/properties" xmlns:ns1="http://schemas.microsoft.com/sharepoint/v3" xmlns:ns2="6bd9865d-c7d0-4288-ab0a-9d4dee1c94e8" xmlns:ns3="80985e37-4d14-49b1-85af-18f353798ba1" targetNamespace="http://schemas.microsoft.com/office/2006/metadata/properties" ma:root="true" ma:fieldsID="edcb1f821f7d503522bc666ddf0654bb" ns1:_="" ns2:_="" ns3:_="">
    <xsd:import namespace="http://schemas.microsoft.com/sharepoint/v3"/>
    <xsd:import namespace="6bd9865d-c7d0-4288-ab0a-9d4dee1c94e8"/>
    <xsd:import namespace="80985e37-4d14-49b1-85af-18f353798b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9865d-c7d0-4288-ab0a-9d4dee1c94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976c244-545e-4324-b4dc-13be35ff8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85e37-4d14-49b1-85af-18f353798ba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cfa6364-4a4c-4116-acd5-17595be27265}" ma:internalName="TaxCatchAll" ma:showField="CatchAllData" ma:web="80985e37-4d14-49b1-85af-18f353798b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0D014A-421C-40FD-8572-F38A05F88B4A}">
  <ds:schemaRefs>
    <ds:schemaRef ds:uri="http://purl.org/dc/elements/1.1/"/>
    <ds:schemaRef ds:uri="6bd9865d-c7d0-4288-ab0a-9d4dee1c94e8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0985e37-4d14-49b1-85af-18f353798ba1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777132B-07BA-4DB2-8D80-FDF10D71F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bd9865d-c7d0-4288-ab0a-9d4dee1c94e8"/>
    <ds:schemaRef ds:uri="80985e37-4d14-49b1-85af-18f353798b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A80BF0-0D9F-4DBE-8971-0C8D7622ED3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8a04aee-a64e-44f0-a8b2-827673f450dc}" enabled="1" method="Standard" siteId="{31289701-2511-4b48-b59d-bfc969d3a98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Outages 24h or more</vt:lpstr>
      <vt:lpstr>'Outages 24h or more'!Print_Titles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Eliezer J Pimentel Lopez</cp:lastModifiedBy>
  <cp:revision>1</cp:revision>
  <dcterms:created xsi:type="dcterms:W3CDTF">2026-10-21T22:03:12Z</dcterms:created>
  <dcterms:modified xsi:type="dcterms:W3CDTF">2026-11-04T21:33:55Z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0x010100356202C57E8A91488ECE962D63A71F10</vt:lpwstr>
  </property>
</Properties>
</file>